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833" activeTab="0"/>
  </bookViews>
  <sheets>
    <sheet name="R5年度 " sheetId="1" r:id="rId1"/>
    <sheet name="R4年度" sheetId="2" r:id="rId2"/>
    <sheet name="R3年度" sheetId="3" r:id="rId3"/>
    <sheet name="R2年度" sheetId="4" r:id="rId4"/>
    <sheet name="R1年度" sheetId="5" r:id="rId5"/>
    <sheet name="H30年度" sheetId="6" r:id="rId6"/>
    <sheet name="H29年度" sheetId="7" r:id="rId7"/>
    <sheet name="H28年度" sheetId="8" r:id="rId8"/>
    <sheet name="H27年度" sheetId="9" r:id="rId9"/>
    <sheet name="H26年度" sheetId="10" r:id="rId10"/>
    <sheet name="H25年度  " sheetId="11" r:id="rId11"/>
    <sheet name="H24年度 " sheetId="12" r:id="rId12"/>
    <sheet name="H23年度  " sheetId="13" r:id="rId13"/>
    <sheet name="H22年度 " sheetId="14" r:id="rId14"/>
    <sheet name="H21年度  " sheetId="15" r:id="rId15"/>
    <sheet name="H20年度" sheetId="16" r:id="rId16"/>
    <sheet name="H19年度" sheetId="17" r:id="rId17"/>
    <sheet name="H18年度" sheetId="18" r:id="rId18"/>
    <sheet name="H17年度" sheetId="19" r:id="rId19"/>
    <sheet name="H16年度" sheetId="20" r:id="rId20"/>
    <sheet name="H17年度（集計中） " sheetId="21" state="hidden" r:id="rId21"/>
  </sheets>
  <definedNames>
    <definedName name="_xlnm.Print_Area" localSheetId="5">'H30年度'!$A$1:$P$67</definedName>
    <definedName name="_xlnm.Print_Area" localSheetId="4">'R1年度'!$A$1:$P$67</definedName>
  </definedNames>
  <calcPr fullCalcOnLoad="1"/>
</workbook>
</file>

<file path=xl/sharedStrings.xml><?xml version="1.0" encoding="utf-8"?>
<sst xmlns="http://schemas.openxmlformats.org/spreadsheetml/2006/main" count="1946" uniqueCount="298">
  <si>
    <t>人口</t>
  </si>
  <si>
    <t>世帯数</t>
  </si>
  <si>
    <t>６５歳以上人口</t>
  </si>
  <si>
    <t>自然増減</t>
  </si>
  <si>
    <t>社会増減</t>
  </si>
  <si>
    <t>その他</t>
  </si>
  <si>
    <t>男</t>
  </si>
  <si>
    <t>女</t>
  </si>
  <si>
    <t>計</t>
  </si>
  <si>
    <t>出生</t>
  </si>
  <si>
    <t>死亡</t>
  </si>
  <si>
    <t>転入</t>
  </si>
  <si>
    <t>転出</t>
  </si>
  <si>
    <t>山崎</t>
  </si>
  <si>
    <t>一宮</t>
  </si>
  <si>
    <t>波賀</t>
  </si>
  <si>
    <t>千種</t>
  </si>
  <si>
    <t>区域</t>
  </si>
  <si>
    <t>宍粟市</t>
  </si>
  <si>
    <t>死亡</t>
  </si>
  <si>
    <t>山崎</t>
  </si>
  <si>
    <t>H25年
10月末</t>
  </si>
  <si>
    <t>H25年
11月末</t>
  </si>
  <si>
    <t>H25年
12月末</t>
  </si>
  <si>
    <t>人口統計表（平成25年度）</t>
  </si>
  <si>
    <t>自然増減</t>
  </si>
  <si>
    <t>人口・世帯数</t>
  </si>
  <si>
    <t>世帯数</t>
  </si>
  <si>
    <t>世帯数【注2】</t>
  </si>
  <si>
    <t>左記のうち65歳以上の人口・世帯数</t>
  </si>
  <si>
    <t>　【注２】 65歳以上の世帯数は、65歳以上の人が含まれている世帯数（65歳以上のみで構成された世帯数ではない）</t>
  </si>
  <si>
    <t>　【注１】 出生・死亡・転入・転出・その他（転出取消・職権記載・職権消除等）の数字は、その月の届出件数</t>
  </si>
  <si>
    <t>H26年
4月末</t>
  </si>
  <si>
    <t>H26年
5月末</t>
  </si>
  <si>
    <t>H26年
6月末</t>
  </si>
  <si>
    <t>H26年
7月末</t>
  </si>
  <si>
    <t>H26年
8月末</t>
  </si>
  <si>
    <t>H26年
9月末</t>
  </si>
  <si>
    <t>H26年
10月末</t>
  </si>
  <si>
    <t>H26年
11月末</t>
  </si>
  <si>
    <t>H26年
12月末</t>
  </si>
  <si>
    <t>人口統計表（平成26年度）</t>
  </si>
  <si>
    <t>H27年
4月末</t>
  </si>
  <si>
    <t>H27年
5月末</t>
  </si>
  <si>
    <t>H27年
6月末</t>
  </si>
  <si>
    <t>H27年
7月末</t>
  </si>
  <si>
    <t>H27年
8月末</t>
  </si>
  <si>
    <t>H27年
9月末</t>
  </si>
  <si>
    <t>H27年
10月末</t>
  </si>
  <si>
    <t>H27年
11月末</t>
  </si>
  <si>
    <t>H27年
12月末</t>
  </si>
  <si>
    <t>人口統計表（平成27年度）</t>
  </si>
  <si>
    <t>H28年
1月末</t>
  </si>
  <si>
    <t>H28年
2月末</t>
  </si>
  <si>
    <t>H28年
3月末</t>
  </si>
  <si>
    <t>人口統計表（平成28年度）</t>
  </si>
  <si>
    <t>H28年
4月末</t>
  </si>
  <si>
    <t>H28年
5月末</t>
  </si>
  <si>
    <t>H28年
6月末</t>
  </si>
  <si>
    <t>H28年
7月末</t>
  </si>
  <si>
    <t>H28年
8月末</t>
  </si>
  <si>
    <t>H28年
9月末</t>
  </si>
  <si>
    <t>H28年
10月末</t>
  </si>
  <si>
    <t>H28年
11月末</t>
  </si>
  <si>
    <t>H28年
12月末</t>
  </si>
  <si>
    <t>H29年
1月末</t>
  </si>
  <si>
    <t>H29年
2月末</t>
  </si>
  <si>
    <t>H29年
3月末</t>
  </si>
  <si>
    <t>人口統計表（平成29年度）</t>
  </si>
  <si>
    <t>H29年
4月末</t>
  </si>
  <si>
    <t>H29年
5月末</t>
  </si>
  <si>
    <t>H29年
6月末</t>
  </si>
  <si>
    <t>H29年
7月末</t>
  </si>
  <si>
    <t>H29年
8月末</t>
  </si>
  <si>
    <t>H29年
9月末</t>
  </si>
  <si>
    <t>H29年
10月末</t>
  </si>
  <si>
    <t>H29年
11月末</t>
  </si>
  <si>
    <t>H29年
12月末</t>
  </si>
  <si>
    <t>H30年
1月末</t>
  </si>
  <si>
    <t>H30年
2月末</t>
  </si>
  <si>
    <t>H30年
3月末</t>
  </si>
  <si>
    <t>増</t>
  </si>
  <si>
    <t>減</t>
  </si>
  <si>
    <t>その他
増＋減</t>
  </si>
  <si>
    <t>　【注３】 各町の人口増減について、（自然増減＋社会増減＋その他増減）とは数値が合わないことがあるが、市内転居による増減が影響しているためである</t>
  </si>
  <si>
    <t>人口統計表（平成22年度）</t>
  </si>
  <si>
    <t>人口統計表（平成21年度）</t>
  </si>
  <si>
    <t>人口統計表（平成20年度）</t>
  </si>
  <si>
    <t>人口統計表（平成19年度）</t>
  </si>
  <si>
    <t>人口統計表（平成18年度）</t>
  </si>
  <si>
    <t>人口統計表（平成17年度）</t>
  </si>
  <si>
    <t>人口統計表（平成16年度）</t>
  </si>
  <si>
    <t>人口統計表（平成24年度）</t>
  </si>
  <si>
    <t>H24年
10月末</t>
  </si>
  <si>
    <t>H24年
11月末</t>
  </si>
  <si>
    <t>H24年
12月末</t>
  </si>
  <si>
    <t>左記のうち65歳以上の人口</t>
  </si>
  <si>
    <t>【注１】 出生・死亡・転入・転出・その他（転出取消・職権記載・職権消除等）の数字は、その月の届出件数</t>
  </si>
  <si>
    <t>【注２】 各町の人口増減について、（自然増減＋社会増減＋その他増減）とは数値が合わないことがあるが、市内転居による増減が影響しているためである</t>
  </si>
  <si>
    <t>H27年
1月末</t>
  </si>
  <si>
    <t>H27年
2月末</t>
  </si>
  <si>
    <t>H27年
3月末</t>
  </si>
  <si>
    <t>H25年
4月末</t>
  </si>
  <si>
    <t>H25年
5月末</t>
  </si>
  <si>
    <t>H25年
6月末</t>
  </si>
  <si>
    <t>H25年
7月末</t>
  </si>
  <si>
    <t>H25年
8月末</t>
  </si>
  <si>
    <t>H25年
9月末</t>
  </si>
  <si>
    <t>H26年
1月末</t>
  </si>
  <si>
    <t>H26年
2月末</t>
  </si>
  <si>
    <t>H26年
3月末</t>
  </si>
  <si>
    <t>H24年
4月末</t>
  </si>
  <si>
    <t>H24年
5月末</t>
  </si>
  <si>
    <t>H24年
6月末</t>
  </si>
  <si>
    <t>H24年
8月末</t>
  </si>
  <si>
    <t>H24年
9月末</t>
  </si>
  <si>
    <t>H25年
1月末</t>
  </si>
  <si>
    <t>H25年
2月末</t>
  </si>
  <si>
    <t>H25年
3月末</t>
  </si>
  <si>
    <t>人口統計表（平成23年度）</t>
  </si>
  <si>
    <t>H23年
4月末</t>
  </si>
  <si>
    <t>H23年
5月末</t>
  </si>
  <si>
    <t>H23年
6月末</t>
  </si>
  <si>
    <t>H23年
7月末</t>
  </si>
  <si>
    <t>H23年
8月末</t>
  </si>
  <si>
    <t>H23年
9月末</t>
  </si>
  <si>
    <t>H23年
10月末</t>
  </si>
  <si>
    <t>H23年
11月末</t>
  </si>
  <si>
    <t>H23年
12月末</t>
  </si>
  <si>
    <t>H24年
1月末</t>
  </si>
  <si>
    <t>H24年
2月末</t>
  </si>
  <si>
    <t>H24年
3月末</t>
  </si>
  <si>
    <t>H22年
4月末</t>
  </si>
  <si>
    <t>H22年
5月末</t>
  </si>
  <si>
    <t>H22年
6月末</t>
  </si>
  <si>
    <t>H22年
7月末</t>
  </si>
  <si>
    <t>H22年
8月末</t>
  </si>
  <si>
    <t>H22年
9月末</t>
  </si>
  <si>
    <t>H22年
10月末</t>
  </si>
  <si>
    <t>H22年
11月末</t>
  </si>
  <si>
    <t>H22年
12月末</t>
  </si>
  <si>
    <t>H23年
1月末</t>
  </si>
  <si>
    <t>H23年
2月末</t>
  </si>
  <si>
    <t>H23年
3月末</t>
  </si>
  <si>
    <t>H21年
4月末</t>
  </si>
  <si>
    <t>H21年
5月末</t>
  </si>
  <si>
    <t>H21年
6月末</t>
  </si>
  <si>
    <t>H21年
7月末</t>
  </si>
  <si>
    <t>H21年
8月末</t>
  </si>
  <si>
    <t>H21年
9月末</t>
  </si>
  <si>
    <t>H21年
10月末</t>
  </si>
  <si>
    <t>H21年
11月末</t>
  </si>
  <si>
    <t>H21年
12月末</t>
  </si>
  <si>
    <t>H22年
1月末</t>
  </si>
  <si>
    <t>H22年
2月末</t>
  </si>
  <si>
    <t>H22年
3月末</t>
  </si>
  <si>
    <t>H20年
4月末</t>
  </si>
  <si>
    <t>H20年
5月末</t>
  </si>
  <si>
    <t>H20年
6月末</t>
  </si>
  <si>
    <t>H20年
7月末</t>
  </si>
  <si>
    <t>H20年
8月末</t>
  </si>
  <si>
    <t>H20年
9月末</t>
  </si>
  <si>
    <t>H20年
10月末</t>
  </si>
  <si>
    <t>H20年
11月末</t>
  </si>
  <si>
    <t>H20年
12月末</t>
  </si>
  <si>
    <t>H21年
1月末</t>
  </si>
  <si>
    <t>H21年
2月末</t>
  </si>
  <si>
    <t>H21年
3月末</t>
  </si>
  <si>
    <t>H19年
4月末</t>
  </si>
  <si>
    <t>H19年
5月末</t>
  </si>
  <si>
    <t>H19年
6月末</t>
  </si>
  <si>
    <t>H19年
7月末</t>
  </si>
  <si>
    <t>H19年
8月末</t>
  </si>
  <si>
    <t>H19年
9月末</t>
  </si>
  <si>
    <t>H19年
10月末</t>
  </si>
  <si>
    <t>H19年
11月末</t>
  </si>
  <si>
    <t>H19年
12月末</t>
  </si>
  <si>
    <t>H20年
1月末</t>
  </si>
  <si>
    <t>H20年
2月末</t>
  </si>
  <si>
    <t>H20年
3月末</t>
  </si>
  <si>
    <t>H18年
4月末</t>
  </si>
  <si>
    <t>H18年
5月末</t>
  </si>
  <si>
    <t>H18年
6月末</t>
  </si>
  <si>
    <t>H18年
7月末</t>
  </si>
  <si>
    <t>H18年
8月末</t>
  </si>
  <si>
    <t>H18年
9月末</t>
  </si>
  <si>
    <t>H18年
10月末</t>
  </si>
  <si>
    <t>H18年
11月末</t>
  </si>
  <si>
    <t>H18年
12月末</t>
  </si>
  <si>
    <t>H19年
1月末</t>
  </si>
  <si>
    <t>H19年
2月末</t>
  </si>
  <si>
    <t>H19年
3月末</t>
  </si>
  <si>
    <t>H17年
4月末</t>
  </si>
  <si>
    <t>H17年
5月末</t>
  </si>
  <si>
    <t>H17年
6月末</t>
  </si>
  <si>
    <t>H17年
7月末</t>
  </si>
  <si>
    <t>H17年
8月末</t>
  </si>
  <si>
    <t>H17年
9月末</t>
  </si>
  <si>
    <t>H17年
10月末</t>
  </si>
  <si>
    <t>H17年
11月末</t>
  </si>
  <si>
    <t>H17年
12月末</t>
  </si>
  <si>
    <t>H18年
1月末</t>
  </si>
  <si>
    <t>H18年
2月末</t>
  </si>
  <si>
    <t>H18年
3月末</t>
  </si>
  <si>
    <t>H16年
4月末</t>
  </si>
  <si>
    <t>H16年
5月末</t>
  </si>
  <si>
    <t>H16年
6月末</t>
  </si>
  <si>
    <t>H16年
7月末</t>
  </si>
  <si>
    <t>H16年
8月末</t>
  </si>
  <si>
    <t>H16年
9月末</t>
  </si>
  <si>
    <t>H16年
10月末</t>
  </si>
  <si>
    <t>H16年
11月末</t>
  </si>
  <si>
    <t>H16年
12月末</t>
  </si>
  <si>
    <t>H17年
1月末</t>
  </si>
  <si>
    <t>H17年
2月末</t>
  </si>
  <si>
    <t>H17年
3月末</t>
  </si>
  <si>
    <t>全体</t>
  </si>
  <si>
    <t>【注】 出生・死亡・転入・転出・その他（転出取消・職権記載・職権消除等）の数字は、その月の届出件数</t>
  </si>
  <si>
    <t>H24年
7月末</t>
  </si>
  <si>
    <t>【注３】 7月末より外国人を含む数値（7月9日外国人登録法の廃止による）</t>
  </si>
  <si>
    <t>H30年
4月末</t>
  </si>
  <si>
    <t>H30年
5月末</t>
  </si>
  <si>
    <t>H30年
6月末</t>
  </si>
  <si>
    <t>H30年
7月末</t>
  </si>
  <si>
    <t>H30年
8月末</t>
  </si>
  <si>
    <t>H30年
9月末</t>
  </si>
  <si>
    <t>H30年
10月末</t>
  </si>
  <si>
    <t>H30年
11月末</t>
  </si>
  <si>
    <t>H30年
12月末</t>
  </si>
  <si>
    <t>人口統計表（平成30年度）</t>
  </si>
  <si>
    <t>H31年
1月末</t>
  </si>
  <si>
    <t>H31年
2月末</t>
  </si>
  <si>
    <t>H31年
3月末</t>
  </si>
  <si>
    <t>H31年
4月末</t>
  </si>
  <si>
    <t>R1年
5月末</t>
  </si>
  <si>
    <t>R1年
6月末</t>
  </si>
  <si>
    <t>R1年
7月末</t>
  </si>
  <si>
    <t>R1年
8月末</t>
  </si>
  <si>
    <t>R1年
9月末</t>
  </si>
  <si>
    <t>R1年
10月末</t>
  </si>
  <si>
    <t>R1年
11月末</t>
  </si>
  <si>
    <t>R1年
12月末</t>
  </si>
  <si>
    <t>R2年
1月末</t>
  </si>
  <si>
    <t>R2年
2月末</t>
  </si>
  <si>
    <t>人口統計表（令和元年度）</t>
  </si>
  <si>
    <t>R2年
3月末</t>
  </si>
  <si>
    <t>人口統計表（令和2年度）</t>
  </si>
  <si>
    <t>R2年
4月末</t>
  </si>
  <si>
    <t>R2年
5月末</t>
  </si>
  <si>
    <t>R2年
6月末</t>
  </si>
  <si>
    <t>R2年
7月末</t>
  </si>
  <si>
    <t>R2年
8月末</t>
  </si>
  <si>
    <t>R2年
9月末</t>
  </si>
  <si>
    <t>R2年
10月末</t>
  </si>
  <si>
    <t>R2年
11月末</t>
  </si>
  <si>
    <t>R2年
12月末</t>
  </si>
  <si>
    <t>R3年
1月末</t>
  </si>
  <si>
    <t>R3年
2月末</t>
  </si>
  <si>
    <t>R3年
3月末</t>
  </si>
  <si>
    <t>R3年
4月末</t>
  </si>
  <si>
    <t>R3年
5月末</t>
  </si>
  <si>
    <t>R3年
6月末</t>
  </si>
  <si>
    <t>R3年
7月末</t>
  </si>
  <si>
    <t>R3年
8月末</t>
  </si>
  <si>
    <t>R3年
9月末</t>
  </si>
  <si>
    <t>R3年
10月末</t>
  </si>
  <si>
    <t>R3年
11月末</t>
  </si>
  <si>
    <t>R3年
12月末</t>
  </si>
  <si>
    <t>人口統計表（令和3年度）</t>
  </si>
  <si>
    <t>R4年
1月末</t>
  </si>
  <si>
    <t>R4年
2月末</t>
  </si>
  <si>
    <t>R4年
3月末</t>
  </si>
  <si>
    <t>R4年
4月末</t>
  </si>
  <si>
    <t>R4年
5月末</t>
  </si>
  <si>
    <t>R4年
6月末</t>
  </si>
  <si>
    <t>R4年
7月末</t>
  </si>
  <si>
    <t>R4年
8月末</t>
  </si>
  <si>
    <t>R4年
9月末</t>
  </si>
  <si>
    <t>R4年
10月末</t>
  </si>
  <si>
    <t>R4年
11月末</t>
  </si>
  <si>
    <t>R4年
12月末</t>
  </si>
  <si>
    <t>R5年
1月末</t>
  </si>
  <si>
    <t>R5年
3月末</t>
  </si>
  <si>
    <t>R5年
2月末</t>
  </si>
  <si>
    <t>人口統計表（令和4年度）</t>
  </si>
  <si>
    <t>人口統計表（令和5年度）</t>
  </si>
  <si>
    <t>R5年
4月末</t>
  </si>
  <si>
    <t>R5年
5月末</t>
  </si>
  <si>
    <t>R5年
6月末</t>
  </si>
  <si>
    <t>R5年
7月末</t>
  </si>
  <si>
    <t>R5年
8月末</t>
  </si>
  <si>
    <t>R5年
9月末</t>
  </si>
  <si>
    <t>R5年
10月末</t>
  </si>
  <si>
    <t>R5年
11月末</t>
  </si>
  <si>
    <t>R5年
12月末</t>
  </si>
  <si>
    <t>R6年
1月末</t>
  </si>
  <si>
    <t>R6年
2月末</t>
  </si>
  <si>
    <t>R6年
3月末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</si>
</sst>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&lt;&gt;0]General"/>
    <numFmt numFmtId="179" formatCode="[&lt;&gt;0]#,##0;General"/>
    <numFmt numFmtId="180" formatCode="#,##0;;"/>
    <numFmt numFmtId="181" formatCode="#,##0_ "/>
    <numFmt numFmtId="182" formatCode="&quot;¥&quot;#,##0_);[Red]\(&quot;¥&quot;#,##0\)"/>
    <numFmt numFmtId="183" formatCode="#,##0_);[Red]\(#,##0\)"/>
    <numFmt numFmtId="184" formatCode="#,##0;[Red]#,##0"/>
  </numFmts>
  <fonts count="44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indent="1"/>
    </xf>
    <xf numFmtId="176" fontId="2" fillId="0" borderId="10" xfId="0" applyNumberFormat="1" applyFont="1" applyBorder="1" applyAlignment="1">
      <alignment horizontal="left" vertical="center" indent="2"/>
    </xf>
    <xf numFmtId="38" fontId="2" fillId="0" borderId="10" xfId="48" applyFont="1" applyFill="1" applyBorder="1" applyAlignment="1" applyProtection="1">
      <alignment vertical="center"/>
      <protection/>
    </xf>
    <xf numFmtId="176" fontId="3" fillId="33" borderId="10" xfId="0" applyNumberFormat="1" applyFont="1" applyFill="1" applyBorder="1" applyAlignment="1">
      <alignment horizontal="left" vertical="center"/>
    </xf>
    <xf numFmtId="38" fontId="3" fillId="33" borderId="10" xfId="48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38" fontId="5" fillId="0" borderId="10" xfId="48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" fontId="5" fillId="0" borderId="10" xfId="48" applyNumberFormat="1" applyFont="1" applyFill="1" applyBorder="1" applyAlignment="1" applyProtection="1">
      <alignment vertical="center"/>
      <protection/>
    </xf>
    <xf numFmtId="180" fontId="5" fillId="0" borderId="10" xfId="48" applyNumberFormat="1" applyFont="1" applyFill="1" applyBorder="1" applyAlignment="1" applyProtection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 shrinkToFit="1"/>
    </xf>
    <xf numFmtId="3" fontId="5" fillId="34" borderId="10" xfId="48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>
      <alignment vertical="center"/>
    </xf>
    <xf numFmtId="180" fontId="5" fillId="34" borderId="10" xfId="48" applyNumberFormat="1" applyFont="1" applyFill="1" applyBorder="1" applyAlignment="1" applyProtection="1">
      <alignment vertical="center"/>
      <protection/>
    </xf>
    <xf numFmtId="180" fontId="5" fillId="34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10" xfId="48" applyFont="1" applyFill="1" applyBorder="1" applyAlignment="1" applyProtection="1">
      <alignment vertical="center" shrinkToFit="1"/>
      <protection/>
    </xf>
    <xf numFmtId="180" fontId="5" fillId="0" borderId="10" xfId="48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34" borderId="12" xfId="48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" fontId="5" fillId="0" borderId="13" xfId="0" applyNumberFormat="1" applyFont="1" applyBorder="1" applyAlignment="1">
      <alignment vertical="center" shrinkToFit="1"/>
    </xf>
    <xf numFmtId="49" fontId="5" fillId="34" borderId="1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3" fontId="5" fillId="34" borderId="14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3" fontId="5" fillId="34" borderId="13" xfId="0" applyNumberFormat="1" applyFont="1" applyFill="1" applyBorder="1" applyAlignment="1">
      <alignment vertical="center"/>
    </xf>
    <xf numFmtId="3" fontId="5" fillId="34" borderId="15" xfId="0" applyNumberFormat="1" applyFont="1" applyFill="1" applyBorder="1" applyAlignment="1">
      <alignment vertical="center"/>
    </xf>
    <xf numFmtId="176" fontId="5" fillId="34" borderId="1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38" fontId="5" fillId="0" borderId="14" xfId="48" applyFont="1" applyFill="1" applyBorder="1" applyAlignment="1" applyProtection="1">
      <alignment vertical="center"/>
      <protection/>
    </xf>
    <xf numFmtId="3" fontId="5" fillId="0" borderId="11" xfId="48" applyNumberFormat="1" applyFont="1" applyFill="1" applyBorder="1" applyAlignment="1" applyProtection="1">
      <alignment vertical="center"/>
      <protection/>
    </xf>
    <xf numFmtId="3" fontId="5" fillId="34" borderId="16" xfId="48" applyNumberFormat="1" applyFont="1" applyFill="1" applyBorder="1" applyAlignment="1" applyProtection="1">
      <alignment vertical="center"/>
      <protection/>
    </xf>
    <xf numFmtId="184" fontId="5" fillId="0" borderId="13" xfId="0" applyNumberFormat="1" applyFont="1" applyBorder="1" applyAlignment="1">
      <alignment vertical="center"/>
    </xf>
    <xf numFmtId="38" fontId="5" fillId="35" borderId="10" xfId="48" applyFont="1" applyFill="1" applyBorder="1" applyAlignment="1" applyProtection="1">
      <alignment vertical="center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indent="3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xSplit="2" ySplit="4" topLeftCell="C59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J60" sqref="J6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51" t="s">
        <v>286</v>
      </c>
      <c r="B5" s="18" t="s">
        <v>18</v>
      </c>
      <c r="C5" s="19">
        <f>SUM(C6:C9)</f>
        <v>16768</v>
      </c>
      <c r="D5" s="19">
        <f aca="true" t="shared" si="0" ref="D5:P5">SUM(D6:D9)</f>
        <v>18121</v>
      </c>
      <c r="E5" s="19">
        <f t="shared" si="0"/>
        <v>34889</v>
      </c>
      <c r="F5" s="19">
        <f t="shared" si="0"/>
        <v>14671</v>
      </c>
      <c r="G5" s="19">
        <f>(SUM(G6:G9))</f>
        <v>5627</v>
      </c>
      <c r="H5" s="19">
        <f>SUM(H6:H9)</f>
        <v>7335</v>
      </c>
      <c r="I5" s="19">
        <f t="shared" si="0"/>
        <v>12962</v>
      </c>
      <c r="J5" s="19">
        <f t="shared" si="0"/>
        <v>8829</v>
      </c>
      <c r="K5" s="19">
        <f t="shared" si="0"/>
        <v>12</v>
      </c>
      <c r="L5" s="19">
        <f t="shared" si="0"/>
        <v>67</v>
      </c>
      <c r="M5" s="19">
        <f t="shared" si="0"/>
        <v>44</v>
      </c>
      <c r="N5" s="19">
        <f t="shared" si="0"/>
        <v>82</v>
      </c>
      <c r="O5" s="19">
        <f t="shared" si="0"/>
        <v>2</v>
      </c>
      <c r="P5" s="19">
        <f t="shared" si="0"/>
        <v>1</v>
      </c>
    </row>
    <row r="6" spans="1:16" ht="15" customHeight="1">
      <c r="A6" s="52"/>
      <c r="B6" s="12" t="s">
        <v>13</v>
      </c>
      <c r="C6" s="13">
        <v>10599</v>
      </c>
      <c r="D6" s="13">
        <v>11420</v>
      </c>
      <c r="E6" s="13">
        <v>22019</v>
      </c>
      <c r="F6" s="13">
        <v>9355</v>
      </c>
      <c r="G6" s="13">
        <v>3241</v>
      </c>
      <c r="H6" s="13">
        <v>4243</v>
      </c>
      <c r="I6" s="13">
        <v>7484</v>
      </c>
      <c r="J6" s="13">
        <v>5106</v>
      </c>
      <c r="K6" s="13">
        <v>8</v>
      </c>
      <c r="L6" s="13">
        <v>34</v>
      </c>
      <c r="M6" s="13">
        <v>31</v>
      </c>
      <c r="N6" s="13">
        <v>55</v>
      </c>
      <c r="O6" s="13">
        <v>1</v>
      </c>
      <c r="P6" s="13">
        <v>1</v>
      </c>
    </row>
    <row r="7" spans="1:16" ht="15" customHeight="1">
      <c r="A7" s="52"/>
      <c r="B7" s="12" t="s">
        <v>14</v>
      </c>
      <c r="C7" s="13">
        <v>3507</v>
      </c>
      <c r="D7" s="13">
        <v>3727</v>
      </c>
      <c r="E7" s="13">
        <v>7234</v>
      </c>
      <c r="F7" s="13">
        <v>2889</v>
      </c>
      <c r="G7" s="13">
        <v>1271</v>
      </c>
      <c r="H7" s="13">
        <v>1656</v>
      </c>
      <c r="I7" s="13">
        <v>2927</v>
      </c>
      <c r="J7" s="13">
        <v>1977</v>
      </c>
      <c r="K7" s="13">
        <v>3</v>
      </c>
      <c r="L7" s="13">
        <v>17</v>
      </c>
      <c r="M7" s="13">
        <v>9</v>
      </c>
      <c r="N7" s="13">
        <v>17</v>
      </c>
      <c r="O7" s="13">
        <v>1</v>
      </c>
      <c r="P7" s="13">
        <v>0</v>
      </c>
    </row>
    <row r="8" spans="1:16" ht="15" customHeight="1">
      <c r="A8" s="52"/>
      <c r="B8" s="12" t="s">
        <v>15</v>
      </c>
      <c r="C8" s="13">
        <v>1474</v>
      </c>
      <c r="D8" s="13">
        <v>1645</v>
      </c>
      <c r="E8" s="13">
        <v>3119</v>
      </c>
      <c r="F8" s="13">
        <v>1322</v>
      </c>
      <c r="G8" s="13">
        <v>597</v>
      </c>
      <c r="H8" s="13">
        <v>773</v>
      </c>
      <c r="I8" s="13">
        <v>1370</v>
      </c>
      <c r="J8" s="13">
        <v>922</v>
      </c>
      <c r="K8" s="13">
        <v>1</v>
      </c>
      <c r="L8" s="13">
        <v>6</v>
      </c>
      <c r="M8" s="13">
        <v>4</v>
      </c>
      <c r="N8" s="13">
        <v>1</v>
      </c>
      <c r="O8" s="13">
        <v>0</v>
      </c>
      <c r="P8" s="13">
        <v>0</v>
      </c>
    </row>
    <row r="9" spans="1:16" ht="15" customHeight="1">
      <c r="A9" s="52"/>
      <c r="B9" s="12" t="s">
        <v>16</v>
      </c>
      <c r="C9" s="13">
        <v>1188</v>
      </c>
      <c r="D9" s="13">
        <v>1329</v>
      </c>
      <c r="E9" s="13">
        <v>2517</v>
      </c>
      <c r="F9" s="13">
        <v>1105</v>
      </c>
      <c r="G9" s="13">
        <v>518</v>
      </c>
      <c r="H9" s="13">
        <v>663</v>
      </c>
      <c r="I9" s="13">
        <v>1181</v>
      </c>
      <c r="J9" s="13">
        <v>824</v>
      </c>
      <c r="K9" s="13">
        <v>0</v>
      </c>
      <c r="L9" s="13">
        <v>10</v>
      </c>
      <c r="M9" s="13">
        <v>0</v>
      </c>
      <c r="N9" s="13">
        <v>9</v>
      </c>
      <c r="O9" s="13">
        <v>0</v>
      </c>
      <c r="P9" s="13">
        <v>0</v>
      </c>
    </row>
    <row r="10" spans="1:16" ht="21" customHeight="1">
      <c r="A10" s="51" t="s">
        <v>287</v>
      </c>
      <c r="B10" s="18" t="s">
        <v>18</v>
      </c>
      <c r="C10" s="19">
        <f>SUM(C11:C14)</f>
        <v>16739</v>
      </c>
      <c r="D10" s="19">
        <f aca="true" t="shared" si="1" ref="D10:P10">SUM(D11:D14)</f>
        <v>18093</v>
      </c>
      <c r="E10" s="19">
        <f t="shared" si="1"/>
        <v>34832</v>
      </c>
      <c r="F10" s="19">
        <f t="shared" si="1"/>
        <v>14671</v>
      </c>
      <c r="G10" s="19">
        <f t="shared" si="1"/>
        <v>5624</v>
      </c>
      <c r="H10" s="19">
        <f t="shared" si="1"/>
        <v>7331</v>
      </c>
      <c r="I10" s="19">
        <f t="shared" si="1"/>
        <v>12955</v>
      </c>
      <c r="J10" s="19">
        <f t="shared" si="1"/>
        <v>8826</v>
      </c>
      <c r="K10" s="19">
        <f t="shared" si="1"/>
        <v>10</v>
      </c>
      <c r="L10" s="19">
        <f t="shared" si="1"/>
        <v>43</v>
      </c>
      <c r="M10" s="19">
        <f t="shared" si="1"/>
        <v>44</v>
      </c>
      <c r="N10" s="19">
        <f t="shared" si="1"/>
        <v>69</v>
      </c>
      <c r="O10" s="19">
        <f t="shared" si="1"/>
        <v>1</v>
      </c>
      <c r="P10" s="19">
        <f t="shared" si="1"/>
        <v>0</v>
      </c>
    </row>
    <row r="11" spans="1:16" ht="15" customHeight="1">
      <c r="A11" s="52"/>
      <c r="B11" s="12" t="s">
        <v>13</v>
      </c>
      <c r="C11" s="13">
        <v>10581</v>
      </c>
      <c r="D11" s="13">
        <v>11406</v>
      </c>
      <c r="E11" s="16">
        <v>21987</v>
      </c>
      <c r="F11" s="13">
        <v>9355</v>
      </c>
      <c r="G11" s="13">
        <v>3239</v>
      </c>
      <c r="H11" s="13">
        <v>4241</v>
      </c>
      <c r="I11" s="16">
        <v>7480</v>
      </c>
      <c r="J11" s="16">
        <v>5102</v>
      </c>
      <c r="K11" s="14">
        <v>9</v>
      </c>
      <c r="L11" s="14">
        <v>21</v>
      </c>
      <c r="M11" s="14">
        <v>31</v>
      </c>
      <c r="N11" s="14">
        <v>54</v>
      </c>
      <c r="O11" s="37">
        <v>1</v>
      </c>
      <c r="P11" s="38">
        <v>0</v>
      </c>
    </row>
    <row r="12" spans="1:16" ht="15" customHeight="1">
      <c r="A12" s="52"/>
      <c r="B12" s="12" t="s">
        <v>14</v>
      </c>
      <c r="C12" s="13">
        <v>3502</v>
      </c>
      <c r="D12" s="13">
        <v>3726</v>
      </c>
      <c r="E12" s="16">
        <v>7228</v>
      </c>
      <c r="F12" s="13">
        <v>2893</v>
      </c>
      <c r="G12" s="13">
        <v>1266</v>
      </c>
      <c r="H12" s="13">
        <v>1654</v>
      </c>
      <c r="I12" s="16">
        <v>2920</v>
      </c>
      <c r="J12" s="16">
        <v>1977</v>
      </c>
      <c r="K12" s="14">
        <v>1</v>
      </c>
      <c r="L12" s="14">
        <v>14</v>
      </c>
      <c r="M12" s="14">
        <v>8</v>
      </c>
      <c r="N12" s="14">
        <v>5</v>
      </c>
      <c r="O12" s="37">
        <v>0</v>
      </c>
      <c r="P12" s="38">
        <v>0</v>
      </c>
    </row>
    <row r="13" spans="1:16" ht="15" customHeight="1">
      <c r="A13" s="52"/>
      <c r="B13" s="12" t="s">
        <v>15</v>
      </c>
      <c r="C13" s="13">
        <v>1469</v>
      </c>
      <c r="D13" s="13">
        <v>1636</v>
      </c>
      <c r="E13" s="16">
        <v>3105</v>
      </c>
      <c r="F13" s="13">
        <v>1320</v>
      </c>
      <c r="G13" s="13">
        <v>598</v>
      </c>
      <c r="H13" s="13">
        <v>775</v>
      </c>
      <c r="I13" s="16">
        <v>1373</v>
      </c>
      <c r="J13" s="16">
        <v>924</v>
      </c>
      <c r="K13" s="14">
        <v>0</v>
      </c>
      <c r="L13" s="14">
        <v>3</v>
      </c>
      <c r="M13" s="14">
        <v>2</v>
      </c>
      <c r="N13" s="14">
        <v>8</v>
      </c>
      <c r="O13" s="37">
        <v>0</v>
      </c>
      <c r="P13" s="38">
        <v>0</v>
      </c>
    </row>
    <row r="14" spans="1:16" ht="15" customHeight="1">
      <c r="A14" s="52"/>
      <c r="B14" s="12" t="s">
        <v>16</v>
      </c>
      <c r="C14" s="13">
        <v>1187</v>
      </c>
      <c r="D14" s="13">
        <v>1325</v>
      </c>
      <c r="E14" s="16">
        <v>2512</v>
      </c>
      <c r="F14" s="13">
        <v>1103</v>
      </c>
      <c r="G14" s="13">
        <v>521</v>
      </c>
      <c r="H14" s="13">
        <v>661</v>
      </c>
      <c r="I14" s="16">
        <v>1182</v>
      </c>
      <c r="J14" s="16">
        <v>823</v>
      </c>
      <c r="K14" s="14">
        <v>0</v>
      </c>
      <c r="L14" s="14">
        <v>5</v>
      </c>
      <c r="M14" s="14">
        <v>3</v>
      </c>
      <c r="N14" s="14">
        <v>2</v>
      </c>
      <c r="O14" s="37">
        <v>0</v>
      </c>
      <c r="P14" s="38">
        <v>0</v>
      </c>
    </row>
    <row r="15" spans="1:16" ht="21" customHeight="1">
      <c r="A15" s="51" t="s">
        <v>288</v>
      </c>
      <c r="B15" s="18" t="s">
        <v>18</v>
      </c>
      <c r="C15" s="19">
        <f aca="true" t="shared" si="2" ref="C15:P15">SUM(C16:C19)</f>
        <v>16716</v>
      </c>
      <c r="D15" s="19">
        <f t="shared" si="2"/>
        <v>18077</v>
      </c>
      <c r="E15" s="19">
        <f t="shared" si="2"/>
        <v>34793</v>
      </c>
      <c r="F15" s="19">
        <f t="shared" si="2"/>
        <v>14668</v>
      </c>
      <c r="G15" s="19">
        <f t="shared" si="2"/>
        <v>5619</v>
      </c>
      <c r="H15" s="19">
        <f t="shared" si="2"/>
        <v>7322</v>
      </c>
      <c r="I15" s="19">
        <f t="shared" si="2"/>
        <v>12941</v>
      </c>
      <c r="J15" s="19">
        <f t="shared" si="2"/>
        <v>8823</v>
      </c>
      <c r="K15" s="19">
        <f t="shared" si="2"/>
        <v>9</v>
      </c>
      <c r="L15" s="19">
        <f t="shared" si="2"/>
        <v>44</v>
      </c>
      <c r="M15" s="19">
        <f t="shared" si="2"/>
        <v>37</v>
      </c>
      <c r="N15" s="19">
        <f t="shared" si="2"/>
        <v>41</v>
      </c>
      <c r="O15" s="19">
        <f t="shared" si="2"/>
        <v>0</v>
      </c>
      <c r="P15" s="19">
        <f t="shared" si="2"/>
        <v>0</v>
      </c>
    </row>
    <row r="16" spans="1:16" ht="15" customHeight="1">
      <c r="A16" s="52"/>
      <c r="B16" s="12" t="s">
        <v>13</v>
      </c>
      <c r="C16" s="13">
        <v>10573</v>
      </c>
      <c r="D16" s="13">
        <v>11403</v>
      </c>
      <c r="E16" s="16">
        <v>21976</v>
      </c>
      <c r="F16" s="13">
        <v>9359</v>
      </c>
      <c r="G16" s="13">
        <v>3236</v>
      </c>
      <c r="H16" s="13">
        <v>4237</v>
      </c>
      <c r="I16" s="16">
        <v>7473</v>
      </c>
      <c r="J16" s="16">
        <v>5103</v>
      </c>
      <c r="K16" s="14">
        <v>6</v>
      </c>
      <c r="L16" s="14">
        <v>21</v>
      </c>
      <c r="M16" s="14">
        <v>25</v>
      </c>
      <c r="N16" s="14">
        <v>25</v>
      </c>
      <c r="O16" s="37">
        <v>0</v>
      </c>
      <c r="P16" s="38">
        <v>0</v>
      </c>
    </row>
    <row r="17" spans="1:16" ht="15" customHeight="1">
      <c r="A17" s="52"/>
      <c r="B17" s="12" t="s">
        <v>14</v>
      </c>
      <c r="C17" s="13">
        <v>3492</v>
      </c>
      <c r="D17" s="13">
        <v>3713</v>
      </c>
      <c r="E17" s="16">
        <v>7205</v>
      </c>
      <c r="F17" s="13">
        <v>2885</v>
      </c>
      <c r="G17" s="13">
        <v>1262</v>
      </c>
      <c r="H17" s="13">
        <v>1651</v>
      </c>
      <c r="I17" s="16">
        <v>2913</v>
      </c>
      <c r="J17" s="16">
        <v>1973</v>
      </c>
      <c r="K17" s="14">
        <v>2</v>
      </c>
      <c r="L17" s="14">
        <v>15</v>
      </c>
      <c r="M17" s="14">
        <v>4</v>
      </c>
      <c r="N17" s="14">
        <v>15</v>
      </c>
      <c r="O17" s="37">
        <v>0</v>
      </c>
      <c r="P17" s="38">
        <v>0</v>
      </c>
    </row>
    <row r="18" spans="1:16" ht="15" customHeight="1">
      <c r="A18" s="52"/>
      <c r="B18" s="12" t="s">
        <v>15</v>
      </c>
      <c r="C18" s="13">
        <v>1463</v>
      </c>
      <c r="D18" s="13">
        <v>1636</v>
      </c>
      <c r="E18" s="16">
        <v>3099</v>
      </c>
      <c r="F18" s="13">
        <v>1321</v>
      </c>
      <c r="G18" s="13">
        <v>598</v>
      </c>
      <c r="H18" s="13">
        <v>774</v>
      </c>
      <c r="I18" s="16">
        <v>1372</v>
      </c>
      <c r="J18" s="16">
        <v>924</v>
      </c>
      <c r="K18" s="14">
        <v>0</v>
      </c>
      <c r="L18" s="14">
        <v>6</v>
      </c>
      <c r="M18" s="14">
        <v>5</v>
      </c>
      <c r="N18" s="14">
        <v>0</v>
      </c>
      <c r="O18" s="37">
        <v>0</v>
      </c>
      <c r="P18" s="38">
        <v>0</v>
      </c>
    </row>
    <row r="19" spans="1:16" ht="15" customHeight="1">
      <c r="A19" s="52"/>
      <c r="B19" s="12" t="s">
        <v>16</v>
      </c>
      <c r="C19" s="13">
        <v>1188</v>
      </c>
      <c r="D19" s="13">
        <v>1325</v>
      </c>
      <c r="E19" s="16">
        <v>2513</v>
      </c>
      <c r="F19" s="13">
        <v>1103</v>
      </c>
      <c r="G19" s="13">
        <v>523</v>
      </c>
      <c r="H19" s="13">
        <v>660</v>
      </c>
      <c r="I19" s="16">
        <v>1183</v>
      </c>
      <c r="J19" s="16">
        <v>823</v>
      </c>
      <c r="K19" s="14">
        <v>1</v>
      </c>
      <c r="L19" s="14">
        <v>2</v>
      </c>
      <c r="M19" s="14">
        <v>3</v>
      </c>
      <c r="N19" s="14">
        <v>1</v>
      </c>
      <c r="O19" s="37">
        <v>0</v>
      </c>
      <c r="P19" s="38">
        <v>0</v>
      </c>
    </row>
    <row r="20" spans="1:16" ht="21" customHeight="1">
      <c r="A20" s="51" t="s">
        <v>289</v>
      </c>
      <c r="B20" s="18" t="s">
        <v>18</v>
      </c>
      <c r="C20" s="19">
        <f aca="true" t="shared" si="3" ref="C20:P20">SUM(C21:C24)</f>
        <v>16683</v>
      </c>
      <c r="D20" s="19">
        <f t="shared" si="3"/>
        <v>18047</v>
      </c>
      <c r="E20" s="19">
        <f t="shared" si="3"/>
        <v>34730</v>
      </c>
      <c r="F20" s="19">
        <f t="shared" si="3"/>
        <v>14659</v>
      </c>
      <c r="G20" s="19">
        <f t="shared" si="3"/>
        <v>5619</v>
      </c>
      <c r="H20" s="19">
        <f t="shared" si="3"/>
        <v>7313</v>
      </c>
      <c r="I20" s="19">
        <f t="shared" si="3"/>
        <v>12932</v>
      </c>
      <c r="J20" s="19">
        <f t="shared" si="3"/>
        <v>8827</v>
      </c>
      <c r="K20" s="19">
        <f t="shared" si="3"/>
        <v>15</v>
      </c>
      <c r="L20" s="19">
        <f t="shared" si="3"/>
        <v>56</v>
      </c>
      <c r="M20" s="19">
        <f t="shared" si="3"/>
        <v>31</v>
      </c>
      <c r="N20" s="19">
        <f t="shared" si="3"/>
        <v>53</v>
      </c>
      <c r="O20" s="19">
        <f t="shared" si="3"/>
        <v>0</v>
      </c>
      <c r="P20" s="19">
        <f t="shared" si="3"/>
        <v>0</v>
      </c>
    </row>
    <row r="21" spans="1:16" ht="15" customHeight="1">
      <c r="A21" s="52"/>
      <c r="B21" s="12" t="s">
        <v>13</v>
      </c>
      <c r="C21" s="13">
        <v>10556</v>
      </c>
      <c r="D21" s="13">
        <v>11388</v>
      </c>
      <c r="E21" s="16">
        <v>21944</v>
      </c>
      <c r="F21" s="13">
        <v>9356</v>
      </c>
      <c r="G21" s="13">
        <v>3231</v>
      </c>
      <c r="H21" s="13">
        <v>4237</v>
      </c>
      <c r="I21" s="16">
        <v>7468</v>
      </c>
      <c r="J21" s="16">
        <v>5103</v>
      </c>
      <c r="K21" s="14">
        <v>13</v>
      </c>
      <c r="L21" s="14">
        <v>30</v>
      </c>
      <c r="M21" s="14">
        <v>22</v>
      </c>
      <c r="N21" s="14">
        <v>42</v>
      </c>
      <c r="O21" s="14">
        <v>0</v>
      </c>
      <c r="P21" s="14">
        <v>0</v>
      </c>
    </row>
    <row r="22" spans="1:16" ht="15" customHeight="1">
      <c r="A22" s="52"/>
      <c r="B22" s="12" t="s">
        <v>14</v>
      </c>
      <c r="C22" s="13">
        <v>3482</v>
      </c>
      <c r="D22" s="13">
        <v>3707</v>
      </c>
      <c r="E22" s="16">
        <v>7189</v>
      </c>
      <c r="F22" s="13">
        <v>2884</v>
      </c>
      <c r="G22" s="13">
        <v>1266</v>
      </c>
      <c r="H22" s="13">
        <v>1646</v>
      </c>
      <c r="I22" s="16">
        <v>2912</v>
      </c>
      <c r="J22" s="16">
        <v>1976</v>
      </c>
      <c r="K22" s="14">
        <v>1</v>
      </c>
      <c r="L22" s="14">
        <v>14</v>
      </c>
      <c r="M22" s="14">
        <v>4</v>
      </c>
      <c r="N22" s="14">
        <v>8</v>
      </c>
      <c r="O22" s="14">
        <v>0</v>
      </c>
      <c r="P22" s="14">
        <v>0</v>
      </c>
    </row>
    <row r="23" spans="1:16" ht="15" customHeight="1">
      <c r="A23" s="52"/>
      <c r="B23" s="12" t="s">
        <v>15</v>
      </c>
      <c r="C23" s="13">
        <v>1459</v>
      </c>
      <c r="D23" s="13">
        <v>1630</v>
      </c>
      <c r="E23" s="16">
        <v>3089</v>
      </c>
      <c r="F23" s="13">
        <v>1318</v>
      </c>
      <c r="G23" s="13">
        <v>599</v>
      </c>
      <c r="H23" s="13">
        <v>774</v>
      </c>
      <c r="I23" s="16">
        <v>1373</v>
      </c>
      <c r="J23" s="16">
        <v>926</v>
      </c>
      <c r="K23" s="14">
        <v>0</v>
      </c>
      <c r="L23" s="14">
        <v>5</v>
      </c>
      <c r="M23" s="14">
        <v>3</v>
      </c>
      <c r="N23" s="14">
        <v>2</v>
      </c>
      <c r="O23" s="14">
        <v>0</v>
      </c>
      <c r="P23" s="14">
        <v>0</v>
      </c>
    </row>
    <row r="24" spans="1:16" ht="15" customHeight="1">
      <c r="A24" s="52"/>
      <c r="B24" s="12" t="s">
        <v>16</v>
      </c>
      <c r="C24" s="13">
        <v>1186</v>
      </c>
      <c r="D24" s="13">
        <v>1322</v>
      </c>
      <c r="E24" s="16">
        <v>2508</v>
      </c>
      <c r="F24" s="13">
        <v>1101</v>
      </c>
      <c r="G24" s="13">
        <v>523</v>
      </c>
      <c r="H24" s="13">
        <v>656</v>
      </c>
      <c r="I24" s="16">
        <v>1179</v>
      </c>
      <c r="J24" s="16">
        <v>822</v>
      </c>
      <c r="K24" s="14">
        <v>1</v>
      </c>
      <c r="L24" s="14">
        <v>7</v>
      </c>
      <c r="M24" s="14">
        <v>2</v>
      </c>
      <c r="N24" s="14">
        <v>1</v>
      </c>
      <c r="O24" s="14">
        <v>0</v>
      </c>
      <c r="P24" s="14">
        <v>0</v>
      </c>
    </row>
    <row r="25" spans="1:16" ht="21" customHeight="1">
      <c r="A25" s="51" t="s">
        <v>290</v>
      </c>
      <c r="B25" s="18" t="s">
        <v>18</v>
      </c>
      <c r="C25" s="19">
        <f>SUM(C26:C29)</f>
        <v>16659</v>
      </c>
      <c r="D25" s="19">
        <f aca="true" t="shared" si="4" ref="D25:P25">SUM(D26:D29)</f>
        <v>18024</v>
      </c>
      <c r="E25" s="19">
        <f t="shared" si="4"/>
        <v>34683</v>
      </c>
      <c r="F25" s="19">
        <f t="shared" si="4"/>
        <v>14651</v>
      </c>
      <c r="G25" s="19">
        <f t="shared" si="4"/>
        <v>5617</v>
      </c>
      <c r="H25" s="19">
        <f t="shared" si="4"/>
        <v>7318</v>
      </c>
      <c r="I25" s="19">
        <f t="shared" si="4"/>
        <v>12935</v>
      </c>
      <c r="J25" s="19">
        <f t="shared" si="4"/>
        <v>8831</v>
      </c>
      <c r="K25" s="19">
        <f t="shared" si="4"/>
        <v>8</v>
      </c>
      <c r="L25" s="19">
        <f t="shared" si="4"/>
        <v>42</v>
      </c>
      <c r="M25" s="19">
        <f t="shared" si="4"/>
        <v>44</v>
      </c>
      <c r="N25" s="19">
        <f t="shared" si="4"/>
        <v>57</v>
      </c>
      <c r="O25" s="19">
        <f t="shared" si="4"/>
        <v>0</v>
      </c>
      <c r="P25" s="19">
        <f t="shared" si="4"/>
        <v>0</v>
      </c>
    </row>
    <row r="26" spans="1:16" ht="15" customHeight="1">
      <c r="A26" s="52"/>
      <c r="B26" s="12" t="s">
        <v>13</v>
      </c>
      <c r="C26" s="13">
        <v>10543</v>
      </c>
      <c r="D26" s="13">
        <v>11369</v>
      </c>
      <c r="E26" s="16">
        <v>21912</v>
      </c>
      <c r="F26" s="13">
        <v>9349</v>
      </c>
      <c r="G26" s="13">
        <v>3231</v>
      </c>
      <c r="H26" s="13">
        <v>4246</v>
      </c>
      <c r="I26" s="16">
        <v>7477</v>
      </c>
      <c r="J26" s="16">
        <v>5105</v>
      </c>
      <c r="K26" s="14">
        <v>7</v>
      </c>
      <c r="L26" s="14">
        <v>24</v>
      </c>
      <c r="M26" s="14">
        <v>24</v>
      </c>
      <c r="N26" s="14">
        <v>41</v>
      </c>
      <c r="O26" s="37">
        <v>0</v>
      </c>
      <c r="P26" s="38">
        <v>0</v>
      </c>
    </row>
    <row r="27" spans="1:16" ht="15" customHeight="1">
      <c r="A27" s="52"/>
      <c r="B27" s="12" t="s">
        <v>14</v>
      </c>
      <c r="C27" s="13">
        <v>3475</v>
      </c>
      <c r="D27" s="13">
        <v>3704</v>
      </c>
      <c r="E27" s="16">
        <v>7179</v>
      </c>
      <c r="F27" s="13">
        <v>2882</v>
      </c>
      <c r="G27" s="13">
        <v>1263</v>
      </c>
      <c r="H27" s="13">
        <v>1642</v>
      </c>
      <c r="I27" s="16">
        <v>2905</v>
      </c>
      <c r="J27" s="16">
        <v>1973</v>
      </c>
      <c r="K27" s="14">
        <v>0</v>
      </c>
      <c r="L27" s="14">
        <v>13</v>
      </c>
      <c r="M27" s="14">
        <v>13</v>
      </c>
      <c r="N27" s="14">
        <v>10</v>
      </c>
      <c r="O27" s="37">
        <v>0</v>
      </c>
      <c r="P27" s="38">
        <v>0</v>
      </c>
    </row>
    <row r="28" spans="1:16" ht="15" customHeight="1">
      <c r="A28" s="52"/>
      <c r="B28" s="12" t="s">
        <v>15</v>
      </c>
      <c r="C28" s="13">
        <v>1456</v>
      </c>
      <c r="D28" s="13">
        <v>1632</v>
      </c>
      <c r="E28" s="16">
        <v>3088</v>
      </c>
      <c r="F28" s="13">
        <v>1318</v>
      </c>
      <c r="G28" s="13">
        <v>599</v>
      </c>
      <c r="H28" s="13">
        <v>775</v>
      </c>
      <c r="I28" s="16">
        <v>1374</v>
      </c>
      <c r="J28" s="16">
        <v>930</v>
      </c>
      <c r="K28" s="14">
        <v>1</v>
      </c>
      <c r="L28" s="14">
        <v>3</v>
      </c>
      <c r="M28" s="14">
        <v>6</v>
      </c>
      <c r="N28" s="14">
        <v>3</v>
      </c>
      <c r="O28" s="37">
        <v>0</v>
      </c>
      <c r="P28" s="38">
        <v>0</v>
      </c>
    </row>
    <row r="29" spans="1:16" ht="15" customHeight="1">
      <c r="A29" s="52"/>
      <c r="B29" s="12" t="s">
        <v>16</v>
      </c>
      <c r="C29" s="13">
        <v>1185</v>
      </c>
      <c r="D29" s="13">
        <v>1319</v>
      </c>
      <c r="E29" s="16">
        <v>2504</v>
      </c>
      <c r="F29" s="13">
        <v>1102</v>
      </c>
      <c r="G29" s="13">
        <v>524</v>
      </c>
      <c r="H29" s="13">
        <v>655</v>
      </c>
      <c r="I29" s="16">
        <v>1179</v>
      </c>
      <c r="J29" s="16">
        <v>823</v>
      </c>
      <c r="K29" s="14">
        <v>0</v>
      </c>
      <c r="L29" s="14">
        <v>2</v>
      </c>
      <c r="M29" s="14">
        <v>1</v>
      </c>
      <c r="N29" s="14">
        <v>3</v>
      </c>
      <c r="O29" s="37">
        <v>0</v>
      </c>
      <c r="P29" s="38">
        <v>0</v>
      </c>
    </row>
    <row r="30" spans="1:16" ht="21" customHeight="1">
      <c r="A30" s="51" t="s">
        <v>291</v>
      </c>
      <c r="B30" s="18" t="s">
        <v>18</v>
      </c>
      <c r="C30" s="19">
        <f>SUM(C31:C34)</f>
        <v>16652</v>
      </c>
      <c r="D30" s="19">
        <f aca="true" t="shared" si="5" ref="D30:P30">SUM(D31:D34)</f>
        <v>18015</v>
      </c>
      <c r="E30" s="19">
        <f t="shared" si="5"/>
        <v>34667</v>
      </c>
      <c r="F30" s="19">
        <f t="shared" si="5"/>
        <v>14661</v>
      </c>
      <c r="G30" s="19">
        <f t="shared" si="5"/>
        <v>5618</v>
      </c>
      <c r="H30" s="19">
        <f t="shared" si="5"/>
        <v>7318</v>
      </c>
      <c r="I30" s="19">
        <f t="shared" si="5"/>
        <v>12936</v>
      </c>
      <c r="J30" s="19">
        <f t="shared" si="5"/>
        <v>8838</v>
      </c>
      <c r="K30" s="19">
        <f t="shared" si="5"/>
        <v>14</v>
      </c>
      <c r="L30" s="19">
        <f t="shared" si="5"/>
        <v>44</v>
      </c>
      <c r="M30" s="19">
        <f t="shared" si="5"/>
        <v>63</v>
      </c>
      <c r="N30" s="19">
        <f t="shared" si="5"/>
        <v>49</v>
      </c>
      <c r="O30" s="19">
        <f t="shared" si="5"/>
        <v>0</v>
      </c>
      <c r="P30" s="19">
        <f t="shared" si="5"/>
        <v>0</v>
      </c>
    </row>
    <row r="31" spans="1:16" ht="15" customHeight="1">
      <c r="A31" s="52"/>
      <c r="B31" s="12" t="s">
        <v>13</v>
      </c>
      <c r="C31" s="13">
        <v>10545</v>
      </c>
      <c r="D31" s="13">
        <v>11371</v>
      </c>
      <c r="E31" s="16">
        <v>21916</v>
      </c>
      <c r="F31" s="13">
        <v>9360</v>
      </c>
      <c r="G31" s="13">
        <v>3235</v>
      </c>
      <c r="H31" s="13">
        <v>4245</v>
      </c>
      <c r="I31" s="16">
        <v>7480</v>
      </c>
      <c r="J31" s="16">
        <v>5107</v>
      </c>
      <c r="K31" s="14">
        <v>8</v>
      </c>
      <c r="L31" s="14">
        <v>22</v>
      </c>
      <c r="M31" s="14">
        <v>48</v>
      </c>
      <c r="N31" s="14">
        <v>37</v>
      </c>
      <c r="O31" s="37">
        <v>0</v>
      </c>
      <c r="P31" s="38">
        <v>0</v>
      </c>
    </row>
    <row r="32" spans="1:16" ht="15" customHeight="1">
      <c r="A32" s="52"/>
      <c r="B32" s="12" t="s">
        <v>14</v>
      </c>
      <c r="C32" s="13">
        <v>3472</v>
      </c>
      <c r="D32" s="13">
        <v>3697</v>
      </c>
      <c r="E32" s="16">
        <v>7169</v>
      </c>
      <c r="F32" s="13">
        <v>2883</v>
      </c>
      <c r="G32" s="13">
        <v>1263</v>
      </c>
      <c r="H32" s="13">
        <v>1643</v>
      </c>
      <c r="I32" s="16">
        <v>2906</v>
      </c>
      <c r="J32" s="16">
        <v>1977</v>
      </c>
      <c r="K32" s="14">
        <v>5</v>
      </c>
      <c r="L32" s="14">
        <v>14</v>
      </c>
      <c r="M32" s="14">
        <v>7</v>
      </c>
      <c r="N32" s="14">
        <v>6</v>
      </c>
      <c r="O32" s="37">
        <v>0</v>
      </c>
      <c r="P32" s="38">
        <v>0</v>
      </c>
    </row>
    <row r="33" spans="1:16" ht="15" customHeight="1">
      <c r="A33" s="52"/>
      <c r="B33" s="12" t="s">
        <v>15</v>
      </c>
      <c r="C33" s="13">
        <v>1449</v>
      </c>
      <c r="D33" s="13">
        <v>1632</v>
      </c>
      <c r="E33" s="16">
        <v>3081</v>
      </c>
      <c r="F33" s="13">
        <v>1316</v>
      </c>
      <c r="G33" s="13">
        <v>596</v>
      </c>
      <c r="H33" s="13">
        <v>776</v>
      </c>
      <c r="I33" s="16">
        <v>1372</v>
      </c>
      <c r="J33" s="16">
        <v>930</v>
      </c>
      <c r="K33" s="14">
        <v>1</v>
      </c>
      <c r="L33" s="14">
        <v>5</v>
      </c>
      <c r="M33" s="14">
        <v>5</v>
      </c>
      <c r="N33" s="14">
        <v>3</v>
      </c>
      <c r="O33" s="37">
        <v>0</v>
      </c>
      <c r="P33" s="38">
        <v>0</v>
      </c>
    </row>
    <row r="34" spans="1:16" ht="15" customHeight="1">
      <c r="A34" s="52"/>
      <c r="B34" s="12" t="s">
        <v>16</v>
      </c>
      <c r="C34" s="13">
        <v>1186</v>
      </c>
      <c r="D34" s="13">
        <v>1315</v>
      </c>
      <c r="E34" s="16">
        <v>2501</v>
      </c>
      <c r="F34" s="13">
        <v>1102</v>
      </c>
      <c r="G34" s="13">
        <v>524</v>
      </c>
      <c r="H34" s="13">
        <v>654</v>
      </c>
      <c r="I34" s="16">
        <v>1178</v>
      </c>
      <c r="J34" s="16">
        <v>824</v>
      </c>
      <c r="K34" s="14">
        <v>0</v>
      </c>
      <c r="L34" s="14">
        <v>3</v>
      </c>
      <c r="M34" s="14">
        <v>3</v>
      </c>
      <c r="N34" s="14">
        <v>3</v>
      </c>
      <c r="O34" s="37">
        <v>0</v>
      </c>
      <c r="P34" s="38">
        <v>0</v>
      </c>
    </row>
    <row r="35" spans="1:16" ht="21" customHeight="1">
      <c r="A35" s="51" t="s">
        <v>292</v>
      </c>
      <c r="B35" s="18" t="s">
        <v>18</v>
      </c>
      <c r="C35" s="19">
        <f>SUM(C36:C39)</f>
        <v>16635</v>
      </c>
      <c r="D35" s="19">
        <f aca="true" t="shared" si="6" ref="D35:P35">SUM(D36:D39)</f>
        <v>18004</v>
      </c>
      <c r="E35" s="19">
        <f t="shared" si="6"/>
        <v>34639</v>
      </c>
      <c r="F35" s="19">
        <f t="shared" si="6"/>
        <v>14670</v>
      </c>
      <c r="G35" s="19">
        <f t="shared" si="6"/>
        <v>5615</v>
      </c>
      <c r="H35" s="19">
        <f t="shared" si="6"/>
        <v>7321</v>
      </c>
      <c r="I35" s="19">
        <f t="shared" si="6"/>
        <v>12936</v>
      </c>
      <c r="J35" s="19">
        <f t="shared" si="6"/>
        <v>8842</v>
      </c>
      <c r="K35" s="19">
        <f t="shared" si="6"/>
        <v>7</v>
      </c>
      <c r="L35" s="19">
        <f t="shared" si="6"/>
        <v>37</v>
      </c>
      <c r="M35" s="19">
        <f t="shared" si="6"/>
        <v>61</v>
      </c>
      <c r="N35" s="19">
        <f t="shared" si="6"/>
        <v>59</v>
      </c>
      <c r="O35" s="19">
        <f t="shared" si="6"/>
        <v>0</v>
      </c>
      <c r="P35" s="19">
        <f t="shared" si="6"/>
        <v>0</v>
      </c>
    </row>
    <row r="36" spans="1:16" ht="15" customHeight="1">
      <c r="A36" s="52"/>
      <c r="B36" s="12" t="s">
        <v>13</v>
      </c>
      <c r="C36" s="13">
        <v>10546</v>
      </c>
      <c r="D36" s="13">
        <v>11368</v>
      </c>
      <c r="E36" s="16">
        <v>21914</v>
      </c>
      <c r="F36" s="13">
        <v>9378</v>
      </c>
      <c r="G36" s="13">
        <v>3234</v>
      </c>
      <c r="H36" s="13">
        <v>4247</v>
      </c>
      <c r="I36" s="16">
        <v>7481</v>
      </c>
      <c r="J36" s="16">
        <v>5110</v>
      </c>
      <c r="K36" s="14">
        <v>6</v>
      </c>
      <c r="L36" s="14">
        <v>20</v>
      </c>
      <c r="M36" s="14">
        <v>44</v>
      </c>
      <c r="N36" s="14">
        <v>36</v>
      </c>
      <c r="O36" s="37">
        <v>0</v>
      </c>
      <c r="P36" s="38">
        <v>0</v>
      </c>
    </row>
    <row r="37" spans="1:16" ht="15" customHeight="1">
      <c r="A37" s="52"/>
      <c r="B37" s="12" t="s">
        <v>14</v>
      </c>
      <c r="C37" s="13">
        <v>3460</v>
      </c>
      <c r="D37" s="13">
        <v>3693</v>
      </c>
      <c r="E37" s="16">
        <v>7153</v>
      </c>
      <c r="F37" s="13">
        <v>2876</v>
      </c>
      <c r="G37" s="13">
        <v>1262</v>
      </c>
      <c r="H37" s="13">
        <v>1642</v>
      </c>
      <c r="I37" s="16">
        <v>2904</v>
      </c>
      <c r="J37" s="16">
        <v>1975</v>
      </c>
      <c r="K37" s="14">
        <v>0</v>
      </c>
      <c r="L37" s="14">
        <v>11</v>
      </c>
      <c r="M37" s="14">
        <v>12</v>
      </c>
      <c r="N37" s="14">
        <v>14</v>
      </c>
      <c r="O37" s="37">
        <v>0</v>
      </c>
      <c r="P37" s="38">
        <v>0</v>
      </c>
    </row>
    <row r="38" spans="1:16" ht="15" customHeight="1">
      <c r="A38" s="52"/>
      <c r="B38" s="12" t="s">
        <v>15</v>
      </c>
      <c r="C38" s="13">
        <v>1447</v>
      </c>
      <c r="D38" s="13">
        <v>1628</v>
      </c>
      <c r="E38" s="16">
        <v>3075</v>
      </c>
      <c r="F38" s="13">
        <v>1316</v>
      </c>
      <c r="G38" s="13">
        <v>595</v>
      </c>
      <c r="H38" s="13">
        <v>775</v>
      </c>
      <c r="I38" s="16">
        <v>1370</v>
      </c>
      <c r="J38" s="16">
        <v>931</v>
      </c>
      <c r="K38" s="14">
        <v>0</v>
      </c>
      <c r="L38" s="14">
        <v>3</v>
      </c>
      <c r="M38" s="14">
        <v>3</v>
      </c>
      <c r="N38" s="14">
        <v>7</v>
      </c>
      <c r="O38" s="37">
        <v>0</v>
      </c>
      <c r="P38" s="38">
        <v>0</v>
      </c>
    </row>
    <row r="39" spans="1:16" ht="15" customHeight="1">
      <c r="A39" s="52"/>
      <c r="B39" s="12" t="s">
        <v>16</v>
      </c>
      <c r="C39" s="13">
        <v>1182</v>
      </c>
      <c r="D39" s="13">
        <v>1315</v>
      </c>
      <c r="E39" s="16">
        <v>2497</v>
      </c>
      <c r="F39" s="13">
        <v>1100</v>
      </c>
      <c r="G39" s="13">
        <v>524</v>
      </c>
      <c r="H39" s="13">
        <v>657</v>
      </c>
      <c r="I39" s="16">
        <v>1181</v>
      </c>
      <c r="J39" s="16">
        <v>826</v>
      </c>
      <c r="K39" s="14">
        <v>1</v>
      </c>
      <c r="L39" s="14">
        <v>3</v>
      </c>
      <c r="M39" s="14">
        <v>2</v>
      </c>
      <c r="N39" s="14">
        <v>2</v>
      </c>
      <c r="O39" s="37">
        <v>0</v>
      </c>
      <c r="P39" s="38">
        <v>0</v>
      </c>
    </row>
    <row r="40" spans="1:16" ht="21" customHeight="1">
      <c r="A40" s="51" t="s">
        <v>293</v>
      </c>
      <c r="B40" s="18" t="s">
        <v>18</v>
      </c>
      <c r="C40" s="19">
        <f>SUM(C41:C44)</f>
        <v>16611</v>
      </c>
      <c r="D40" s="19">
        <f aca="true" t="shared" si="7" ref="D40:P40">SUM(D41:D44)</f>
        <v>17992</v>
      </c>
      <c r="E40" s="19">
        <f t="shared" si="7"/>
        <v>34603</v>
      </c>
      <c r="F40" s="19">
        <f t="shared" si="7"/>
        <v>14688</v>
      </c>
      <c r="G40" s="19">
        <f t="shared" si="7"/>
        <v>5625</v>
      </c>
      <c r="H40" s="19">
        <f t="shared" si="7"/>
        <v>7315</v>
      </c>
      <c r="I40" s="19">
        <f t="shared" si="7"/>
        <v>12940</v>
      </c>
      <c r="J40" s="19">
        <f t="shared" si="7"/>
        <v>8851</v>
      </c>
      <c r="K40" s="19">
        <f t="shared" si="7"/>
        <v>9</v>
      </c>
      <c r="L40" s="19">
        <f t="shared" si="7"/>
        <v>47</v>
      </c>
      <c r="M40" s="19">
        <f t="shared" si="7"/>
        <v>61</v>
      </c>
      <c r="N40" s="19">
        <f t="shared" si="7"/>
        <v>59</v>
      </c>
      <c r="O40" s="19">
        <f t="shared" si="7"/>
        <v>0</v>
      </c>
      <c r="P40" s="19">
        <f t="shared" si="7"/>
        <v>0</v>
      </c>
    </row>
    <row r="41" spans="1:16" ht="15" customHeight="1">
      <c r="A41" s="52"/>
      <c r="B41" s="12" t="s">
        <v>13</v>
      </c>
      <c r="C41" s="13">
        <v>10531</v>
      </c>
      <c r="D41" s="13">
        <v>11358</v>
      </c>
      <c r="E41" s="16">
        <v>21889</v>
      </c>
      <c r="F41" s="13">
        <v>9383</v>
      </c>
      <c r="G41" s="13">
        <v>3234</v>
      </c>
      <c r="H41" s="46">
        <v>4237</v>
      </c>
      <c r="I41" s="49">
        <v>7471</v>
      </c>
      <c r="J41" s="47">
        <v>5108</v>
      </c>
      <c r="K41" s="14">
        <v>7</v>
      </c>
      <c r="L41" s="14">
        <v>35</v>
      </c>
      <c r="M41" s="14">
        <v>36</v>
      </c>
      <c r="N41" s="14">
        <v>35</v>
      </c>
      <c r="O41" s="37">
        <v>0</v>
      </c>
      <c r="P41" s="38">
        <v>0</v>
      </c>
    </row>
    <row r="42" spans="1:16" ht="15" customHeight="1">
      <c r="A42" s="52"/>
      <c r="B42" s="12" t="s">
        <v>14</v>
      </c>
      <c r="C42" s="13">
        <v>3456</v>
      </c>
      <c r="D42" s="13">
        <v>3697</v>
      </c>
      <c r="E42" s="16">
        <v>7153</v>
      </c>
      <c r="F42" s="13">
        <v>2884</v>
      </c>
      <c r="G42" s="13">
        <v>1269</v>
      </c>
      <c r="H42" s="46">
        <v>1648</v>
      </c>
      <c r="I42" s="49">
        <v>2917</v>
      </c>
      <c r="J42" s="47">
        <v>1983</v>
      </c>
      <c r="K42" s="14">
        <v>1</v>
      </c>
      <c r="L42" s="14">
        <v>4</v>
      </c>
      <c r="M42" s="14">
        <v>15</v>
      </c>
      <c r="N42" s="14">
        <v>12</v>
      </c>
      <c r="O42" s="37">
        <v>0</v>
      </c>
      <c r="P42" s="38">
        <v>0</v>
      </c>
    </row>
    <row r="43" spans="1:16" ht="15" customHeight="1">
      <c r="A43" s="52"/>
      <c r="B43" s="12" t="s">
        <v>15</v>
      </c>
      <c r="C43" s="13">
        <v>1446</v>
      </c>
      <c r="D43" s="13">
        <v>1624</v>
      </c>
      <c r="E43" s="16">
        <v>3070</v>
      </c>
      <c r="F43" s="13">
        <v>1319</v>
      </c>
      <c r="G43" s="13">
        <v>598</v>
      </c>
      <c r="H43" s="46">
        <v>772</v>
      </c>
      <c r="I43" s="49">
        <v>1370</v>
      </c>
      <c r="J43" s="47">
        <v>932</v>
      </c>
      <c r="K43" s="14">
        <v>0</v>
      </c>
      <c r="L43" s="14">
        <v>5</v>
      </c>
      <c r="M43" s="14">
        <v>4</v>
      </c>
      <c r="N43" s="14">
        <v>5</v>
      </c>
      <c r="O43" s="37">
        <v>0</v>
      </c>
      <c r="P43" s="38">
        <v>0</v>
      </c>
    </row>
    <row r="44" spans="1:16" ht="15" customHeight="1">
      <c r="A44" s="52"/>
      <c r="B44" s="12" t="s">
        <v>16</v>
      </c>
      <c r="C44" s="13">
        <v>1178</v>
      </c>
      <c r="D44" s="13">
        <v>1313</v>
      </c>
      <c r="E44" s="16">
        <v>2491</v>
      </c>
      <c r="F44" s="13">
        <v>1102</v>
      </c>
      <c r="G44" s="13">
        <v>524</v>
      </c>
      <c r="H44" s="46">
        <v>658</v>
      </c>
      <c r="I44" s="49">
        <v>1182</v>
      </c>
      <c r="J44" s="47">
        <v>828</v>
      </c>
      <c r="K44" s="14">
        <v>1</v>
      </c>
      <c r="L44" s="14">
        <v>3</v>
      </c>
      <c r="M44" s="14">
        <v>6</v>
      </c>
      <c r="N44" s="14">
        <v>7</v>
      </c>
      <c r="O44" s="37">
        <v>0</v>
      </c>
      <c r="P44" s="38">
        <v>0</v>
      </c>
    </row>
    <row r="45" spans="1:16" ht="21" customHeight="1">
      <c r="A45" s="51" t="s">
        <v>294</v>
      </c>
      <c r="B45" s="18" t="s">
        <v>18</v>
      </c>
      <c r="C45" s="19">
        <f>SUM(C46:C49)</f>
        <v>16599</v>
      </c>
      <c r="D45" s="19">
        <f aca="true" t="shared" si="8" ref="D45:P45">SUM(D46:D49)</f>
        <v>17971</v>
      </c>
      <c r="E45" s="19">
        <f t="shared" si="8"/>
        <v>34570</v>
      </c>
      <c r="F45" s="19">
        <f t="shared" si="8"/>
        <v>14686</v>
      </c>
      <c r="G45" s="19">
        <f t="shared" si="8"/>
        <v>5629</v>
      </c>
      <c r="H45" s="19">
        <f t="shared" si="8"/>
        <v>7311</v>
      </c>
      <c r="I45" s="19">
        <f t="shared" si="8"/>
        <v>12940</v>
      </c>
      <c r="J45" s="19">
        <f t="shared" si="8"/>
        <v>8853</v>
      </c>
      <c r="K45" s="19">
        <f t="shared" si="8"/>
        <v>15</v>
      </c>
      <c r="L45" s="19">
        <f t="shared" si="8"/>
        <v>47</v>
      </c>
      <c r="M45" s="19">
        <f t="shared" si="8"/>
        <v>56</v>
      </c>
      <c r="N45" s="19">
        <f t="shared" si="8"/>
        <v>57</v>
      </c>
      <c r="O45" s="19">
        <f t="shared" si="8"/>
        <v>0</v>
      </c>
      <c r="P45" s="19">
        <f t="shared" si="8"/>
        <v>0</v>
      </c>
    </row>
    <row r="46" spans="1:16" ht="15" customHeight="1">
      <c r="A46" s="52"/>
      <c r="B46" s="12" t="s">
        <v>13</v>
      </c>
      <c r="C46" s="13">
        <v>10530</v>
      </c>
      <c r="D46" s="13">
        <v>11339</v>
      </c>
      <c r="E46" s="16">
        <v>21869</v>
      </c>
      <c r="F46" s="13">
        <v>9373</v>
      </c>
      <c r="G46" s="13">
        <v>3241</v>
      </c>
      <c r="H46" s="13">
        <v>4228</v>
      </c>
      <c r="I46" s="16">
        <v>7469</v>
      </c>
      <c r="J46" s="16">
        <v>5111</v>
      </c>
      <c r="K46" s="14">
        <v>13</v>
      </c>
      <c r="L46" s="14">
        <v>30</v>
      </c>
      <c r="M46" s="14">
        <v>35</v>
      </c>
      <c r="N46" s="14">
        <v>40</v>
      </c>
      <c r="O46" s="37">
        <v>0</v>
      </c>
      <c r="P46" s="38">
        <v>0</v>
      </c>
    </row>
    <row r="47" spans="1:16" ht="15" customHeight="1">
      <c r="A47" s="52"/>
      <c r="B47" s="12" t="s">
        <v>14</v>
      </c>
      <c r="C47" s="13">
        <v>3449</v>
      </c>
      <c r="D47" s="13">
        <v>3699</v>
      </c>
      <c r="E47" s="16">
        <v>7148</v>
      </c>
      <c r="F47" s="13">
        <v>2888</v>
      </c>
      <c r="G47" s="13">
        <v>1268</v>
      </c>
      <c r="H47" s="13">
        <v>1649</v>
      </c>
      <c r="I47" s="16">
        <v>2917</v>
      </c>
      <c r="J47" s="16">
        <v>1981</v>
      </c>
      <c r="K47" s="14">
        <v>1</v>
      </c>
      <c r="L47" s="14">
        <v>7</v>
      </c>
      <c r="M47" s="14">
        <v>10</v>
      </c>
      <c r="N47" s="14">
        <v>9</v>
      </c>
      <c r="O47" s="37">
        <v>0</v>
      </c>
      <c r="P47" s="38">
        <v>0</v>
      </c>
    </row>
    <row r="48" spans="1:16" ht="15" customHeight="1">
      <c r="A48" s="52"/>
      <c r="B48" s="12" t="s">
        <v>15</v>
      </c>
      <c r="C48" s="13">
        <v>1442</v>
      </c>
      <c r="D48" s="13">
        <v>1621</v>
      </c>
      <c r="E48" s="16">
        <v>3063</v>
      </c>
      <c r="F48" s="13">
        <v>1322</v>
      </c>
      <c r="G48" s="13">
        <v>597</v>
      </c>
      <c r="H48" s="13">
        <v>773</v>
      </c>
      <c r="I48" s="16">
        <v>1370</v>
      </c>
      <c r="J48" s="16">
        <v>932</v>
      </c>
      <c r="K48" s="14">
        <v>1</v>
      </c>
      <c r="L48" s="14">
        <v>5</v>
      </c>
      <c r="M48" s="14">
        <v>7</v>
      </c>
      <c r="N48" s="14">
        <v>8</v>
      </c>
      <c r="O48" s="37">
        <v>0</v>
      </c>
      <c r="P48" s="38">
        <v>0</v>
      </c>
    </row>
    <row r="49" spans="1:16" ht="15" customHeight="1">
      <c r="A49" s="52"/>
      <c r="B49" s="12" t="s">
        <v>16</v>
      </c>
      <c r="C49" s="13">
        <v>1178</v>
      </c>
      <c r="D49" s="13">
        <v>1312</v>
      </c>
      <c r="E49" s="16">
        <v>2490</v>
      </c>
      <c r="F49" s="13">
        <v>1103</v>
      </c>
      <c r="G49" s="13">
        <v>523</v>
      </c>
      <c r="H49" s="13">
        <v>661</v>
      </c>
      <c r="I49" s="16">
        <v>1184</v>
      </c>
      <c r="J49" s="16">
        <v>829</v>
      </c>
      <c r="K49" s="14">
        <v>0</v>
      </c>
      <c r="L49" s="14">
        <v>5</v>
      </c>
      <c r="M49" s="14">
        <v>4</v>
      </c>
      <c r="N49" s="14">
        <v>0</v>
      </c>
      <c r="O49" s="37">
        <v>0</v>
      </c>
      <c r="P49" s="38">
        <v>0</v>
      </c>
    </row>
    <row r="50" spans="1:16" ht="21" customHeight="1">
      <c r="A50" s="51" t="s">
        <v>295</v>
      </c>
      <c r="B50" s="18" t="s">
        <v>18</v>
      </c>
      <c r="C50" s="19">
        <f>SUM(C51:C54)</f>
        <v>16587</v>
      </c>
      <c r="D50" s="19">
        <f aca="true" t="shared" si="9" ref="D50:P50">SUM(D51:D54)</f>
        <v>17930</v>
      </c>
      <c r="E50" s="19">
        <f t="shared" si="9"/>
        <v>34517</v>
      </c>
      <c r="F50" s="19">
        <f t="shared" si="9"/>
        <v>14686</v>
      </c>
      <c r="G50" s="19">
        <f t="shared" si="9"/>
        <v>5641</v>
      </c>
      <c r="H50" s="19">
        <f t="shared" si="9"/>
        <v>7322</v>
      </c>
      <c r="I50" s="19">
        <f t="shared" si="9"/>
        <v>12963</v>
      </c>
      <c r="J50" s="19">
        <f t="shared" si="9"/>
        <v>8855</v>
      </c>
      <c r="K50" s="19">
        <f t="shared" si="9"/>
        <v>9</v>
      </c>
      <c r="L50" s="19">
        <f t="shared" si="9"/>
        <v>50</v>
      </c>
      <c r="M50" s="19">
        <f t="shared" si="9"/>
        <v>54</v>
      </c>
      <c r="N50" s="19">
        <f t="shared" si="9"/>
        <v>67</v>
      </c>
      <c r="O50" s="19">
        <f t="shared" si="9"/>
        <v>1</v>
      </c>
      <c r="P50" s="19">
        <f t="shared" si="9"/>
        <v>0</v>
      </c>
    </row>
    <row r="51" spans="1:16" ht="15" customHeight="1">
      <c r="A51" s="52"/>
      <c r="B51" s="12" t="s">
        <v>13</v>
      </c>
      <c r="C51" s="13">
        <v>10536</v>
      </c>
      <c r="D51" s="13">
        <v>11318</v>
      </c>
      <c r="E51" s="16">
        <v>21854</v>
      </c>
      <c r="F51" s="13">
        <v>9375</v>
      </c>
      <c r="G51" s="13">
        <v>3249</v>
      </c>
      <c r="H51" s="13">
        <v>4228</v>
      </c>
      <c r="I51" s="16">
        <v>7477</v>
      </c>
      <c r="J51" s="16">
        <v>5112</v>
      </c>
      <c r="K51" s="14">
        <v>7</v>
      </c>
      <c r="L51" s="14">
        <v>31</v>
      </c>
      <c r="M51" s="14">
        <v>41</v>
      </c>
      <c r="N51" s="14">
        <v>36</v>
      </c>
      <c r="O51" s="37">
        <v>1</v>
      </c>
      <c r="P51" s="38">
        <v>0</v>
      </c>
    </row>
    <row r="52" spans="1:16" ht="15" customHeight="1">
      <c r="A52" s="52"/>
      <c r="B52" s="12" t="s">
        <v>14</v>
      </c>
      <c r="C52" s="13">
        <v>3439</v>
      </c>
      <c r="D52" s="13">
        <v>3689</v>
      </c>
      <c r="E52" s="16">
        <v>7128</v>
      </c>
      <c r="F52" s="13">
        <v>2884</v>
      </c>
      <c r="G52" s="13">
        <v>1268</v>
      </c>
      <c r="H52" s="13">
        <v>1658</v>
      </c>
      <c r="I52" s="16">
        <v>2926</v>
      </c>
      <c r="J52" s="16">
        <v>1981</v>
      </c>
      <c r="K52" s="14">
        <v>2</v>
      </c>
      <c r="L52" s="14">
        <v>8</v>
      </c>
      <c r="M52" s="14">
        <v>8</v>
      </c>
      <c r="N52" s="14">
        <v>17</v>
      </c>
      <c r="O52" s="37">
        <v>0</v>
      </c>
      <c r="P52" s="38">
        <v>0</v>
      </c>
    </row>
    <row r="53" spans="1:16" ht="15" customHeight="1">
      <c r="A53" s="52"/>
      <c r="B53" s="12" t="s">
        <v>15</v>
      </c>
      <c r="C53" s="13">
        <v>1441</v>
      </c>
      <c r="D53" s="13">
        <v>1617</v>
      </c>
      <c r="E53" s="16">
        <v>3058</v>
      </c>
      <c r="F53" s="13">
        <v>1324</v>
      </c>
      <c r="G53" s="13">
        <v>601</v>
      </c>
      <c r="H53" s="13">
        <v>771</v>
      </c>
      <c r="I53" s="16">
        <v>1372</v>
      </c>
      <c r="J53" s="16">
        <v>932</v>
      </c>
      <c r="K53" s="14">
        <v>0</v>
      </c>
      <c r="L53" s="14">
        <v>6</v>
      </c>
      <c r="M53" s="14">
        <v>2</v>
      </c>
      <c r="N53" s="14">
        <v>4</v>
      </c>
      <c r="O53" s="37">
        <v>0</v>
      </c>
      <c r="P53" s="38">
        <v>0</v>
      </c>
    </row>
    <row r="54" spans="1:16" ht="15" customHeight="1">
      <c r="A54" s="52"/>
      <c r="B54" s="12" t="s">
        <v>16</v>
      </c>
      <c r="C54" s="13">
        <v>1171</v>
      </c>
      <c r="D54" s="13">
        <v>1306</v>
      </c>
      <c r="E54" s="16">
        <v>2477</v>
      </c>
      <c r="F54" s="13">
        <v>1103</v>
      </c>
      <c r="G54" s="13">
        <v>523</v>
      </c>
      <c r="H54" s="13">
        <v>665</v>
      </c>
      <c r="I54" s="16">
        <v>1188</v>
      </c>
      <c r="J54" s="16">
        <v>830</v>
      </c>
      <c r="K54" s="14">
        <v>0</v>
      </c>
      <c r="L54" s="14">
        <v>5</v>
      </c>
      <c r="M54" s="14">
        <v>3</v>
      </c>
      <c r="N54" s="14">
        <v>10</v>
      </c>
      <c r="O54" s="37">
        <v>0</v>
      </c>
      <c r="P54" s="38">
        <v>0</v>
      </c>
    </row>
    <row r="55" spans="1:16" ht="21" customHeight="1">
      <c r="A55" s="51" t="s">
        <v>296</v>
      </c>
      <c r="B55" s="18" t="s">
        <v>18</v>
      </c>
      <c r="C55" s="19">
        <f>SUM(C56:C59)</f>
        <v>16569</v>
      </c>
      <c r="D55" s="19">
        <f aca="true" t="shared" si="10" ref="D55:P55">SUM(D56:D59)</f>
        <v>17904</v>
      </c>
      <c r="E55" s="19">
        <f t="shared" si="10"/>
        <v>34473</v>
      </c>
      <c r="F55" s="19">
        <f t="shared" si="10"/>
        <v>14682</v>
      </c>
      <c r="G55" s="19">
        <f t="shared" si="10"/>
        <v>5638</v>
      </c>
      <c r="H55" s="19">
        <f t="shared" si="10"/>
        <v>7318</v>
      </c>
      <c r="I55" s="19">
        <f t="shared" si="10"/>
        <v>12956</v>
      </c>
      <c r="J55" s="19">
        <f t="shared" si="10"/>
        <v>8847</v>
      </c>
      <c r="K55" s="19">
        <f t="shared" si="10"/>
        <v>13</v>
      </c>
      <c r="L55" s="19">
        <f t="shared" si="10"/>
        <v>48</v>
      </c>
      <c r="M55" s="19">
        <f t="shared" si="10"/>
        <v>59</v>
      </c>
      <c r="N55" s="19">
        <f t="shared" si="10"/>
        <v>68</v>
      </c>
      <c r="O55" s="19">
        <f t="shared" si="10"/>
        <v>0</v>
      </c>
      <c r="P55" s="19">
        <f t="shared" si="10"/>
        <v>0</v>
      </c>
    </row>
    <row r="56" spans="1:16" ht="15" customHeight="1">
      <c r="A56" s="52"/>
      <c r="B56" s="12" t="s">
        <v>13</v>
      </c>
      <c r="C56" s="13">
        <v>10540</v>
      </c>
      <c r="D56" s="13">
        <v>11305</v>
      </c>
      <c r="E56" s="16">
        <v>21845</v>
      </c>
      <c r="F56" s="13">
        <v>9384</v>
      </c>
      <c r="G56" s="13">
        <v>3247</v>
      </c>
      <c r="H56" s="13">
        <v>4227</v>
      </c>
      <c r="I56" s="16">
        <v>7474</v>
      </c>
      <c r="J56" s="16">
        <v>5107</v>
      </c>
      <c r="K56" s="14">
        <v>11</v>
      </c>
      <c r="L56" s="14">
        <v>29</v>
      </c>
      <c r="M56" s="14">
        <v>47</v>
      </c>
      <c r="N56" s="14">
        <v>39</v>
      </c>
      <c r="O56" s="37">
        <v>0</v>
      </c>
      <c r="P56" s="38">
        <v>0</v>
      </c>
    </row>
    <row r="57" spans="1:16" ht="15" customHeight="1">
      <c r="A57" s="52"/>
      <c r="B57" s="12" t="s">
        <v>14</v>
      </c>
      <c r="C57" s="13">
        <v>3430</v>
      </c>
      <c r="D57" s="13">
        <v>3683</v>
      </c>
      <c r="E57" s="16">
        <v>7113</v>
      </c>
      <c r="F57" s="13">
        <v>2876</v>
      </c>
      <c r="G57" s="13">
        <v>1271</v>
      </c>
      <c r="H57" s="13">
        <v>1658</v>
      </c>
      <c r="I57" s="16">
        <v>2929</v>
      </c>
      <c r="J57" s="16">
        <v>1981</v>
      </c>
      <c r="K57" s="14">
        <v>1</v>
      </c>
      <c r="L57" s="14">
        <v>6</v>
      </c>
      <c r="M57" s="14">
        <v>4</v>
      </c>
      <c r="N57" s="14">
        <v>18</v>
      </c>
      <c r="O57" s="37">
        <v>0</v>
      </c>
      <c r="P57" s="38">
        <v>0</v>
      </c>
    </row>
    <row r="58" spans="1:16" ht="15" customHeight="1">
      <c r="A58" s="52"/>
      <c r="B58" s="12" t="s">
        <v>15</v>
      </c>
      <c r="C58" s="13">
        <v>1433</v>
      </c>
      <c r="D58" s="13">
        <v>1617</v>
      </c>
      <c r="E58" s="16">
        <v>3050</v>
      </c>
      <c r="F58" s="13">
        <v>1322</v>
      </c>
      <c r="G58" s="13">
        <v>600</v>
      </c>
      <c r="H58" s="13">
        <v>769</v>
      </c>
      <c r="I58" s="16">
        <v>1369</v>
      </c>
      <c r="J58" s="16">
        <v>930</v>
      </c>
      <c r="K58" s="14">
        <v>1</v>
      </c>
      <c r="L58" s="14">
        <v>5</v>
      </c>
      <c r="M58" s="14">
        <v>5</v>
      </c>
      <c r="N58" s="14">
        <v>5</v>
      </c>
      <c r="O58" s="37">
        <v>0</v>
      </c>
      <c r="P58" s="38">
        <v>0</v>
      </c>
    </row>
    <row r="59" spans="1:16" ht="15" customHeight="1">
      <c r="A59" s="52"/>
      <c r="B59" s="12" t="s">
        <v>16</v>
      </c>
      <c r="C59" s="13">
        <v>1166</v>
      </c>
      <c r="D59" s="13">
        <v>1299</v>
      </c>
      <c r="E59" s="16">
        <v>2465</v>
      </c>
      <c r="F59" s="13">
        <v>1100</v>
      </c>
      <c r="G59" s="13">
        <v>520</v>
      </c>
      <c r="H59" s="13">
        <v>664</v>
      </c>
      <c r="I59" s="16">
        <v>1184</v>
      </c>
      <c r="J59" s="16">
        <v>829</v>
      </c>
      <c r="K59" s="14">
        <v>0</v>
      </c>
      <c r="L59" s="14">
        <v>8</v>
      </c>
      <c r="M59" s="14">
        <v>3</v>
      </c>
      <c r="N59" s="14">
        <v>6</v>
      </c>
      <c r="O59" s="37">
        <v>0</v>
      </c>
      <c r="P59" s="38">
        <v>0</v>
      </c>
    </row>
    <row r="60" spans="1:16" ht="21" customHeight="1">
      <c r="A60" s="51" t="s">
        <v>297</v>
      </c>
      <c r="B60" s="18" t="s">
        <v>18</v>
      </c>
      <c r="C60" s="19">
        <f>SUM(C61:C64)</f>
        <v>16488</v>
      </c>
      <c r="D60" s="19">
        <f aca="true" t="shared" si="11" ref="D60:P60">SUM(D61:D64)</f>
        <v>17804</v>
      </c>
      <c r="E60" s="19">
        <f t="shared" si="11"/>
        <v>34292</v>
      </c>
      <c r="F60" s="19">
        <f t="shared" si="11"/>
        <v>14680</v>
      </c>
      <c r="G60" s="19">
        <f t="shared" si="11"/>
        <v>5645</v>
      </c>
      <c r="H60" s="19">
        <f t="shared" si="11"/>
        <v>7323</v>
      </c>
      <c r="I60" s="19">
        <f t="shared" si="11"/>
        <v>12968</v>
      </c>
      <c r="J60" s="19">
        <f t="shared" si="11"/>
        <v>8855</v>
      </c>
      <c r="K60" s="19">
        <f t="shared" si="11"/>
        <v>10</v>
      </c>
      <c r="L60" s="19">
        <f t="shared" si="11"/>
        <v>58</v>
      </c>
      <c r="M60" s="19">
        <f t="shared" si="11"/>
        <v>94</v>
      </c>
      <c r="N60" s="19">
        <f t="shared" si="11"/>
        <v>229</v>
      </c>
      <c r="O60" s="19">
        <f t="shared" si="11"/>
        <v>2</v>
      </c>
      <c r="P60" s="19">
        <f t="shared" si="11"/>
        <v>0</v>
      </c>
    </row>
    <row r="61" spans="1:16" ht="15" customHeight="1">
      <c r="A61" s="52"/>
      <c r="B61" s="12" t="s">
        <v>13</v>
      </c>
      <c r="C61" s="13">
        <v>10495</v>
      </c>
      <c r="D61" s="13">
        <v>11250</v>
      </c>
      <c r="E61" s="16">
        <v>21745</v>
      </c>
      <c r="F61" s="13">
        <v>9382</v>
      </c>
      <c r="G61" s="13">
        <v>3251</v>
      </c>
      <c r="H61" s="13">
        <v>4230</v>
      </c>
      <c r="I61" s="16">
        <v>7481</v>
      </c>
      <c r="J61" s="16">
        <v>5109</v>
      </c>
      <c r="K61" s="14">
        <v>8</v>
      </c>
      <c r="L61" s="14">
        <v>35</v>
      </c>
      <c r="M61" s="14">
        <v>68</v>
      </c>
      <c r="N61" s="14">
        <v>144</v>
      </c>
      <c r="O61" s="37">
        <v>1</v>
      </c>
      <c r="P61" s="38">
        <v>0</v>
      </c>
    </row>
    <row r="62" spans="1:16" ht="15" customHeight="1">
      <c r="A62" s="52"/>
      <c r="B62" s="12" t="s">
        <v>14</v>
      </c>
      <c r="C62" s="13">
        <v>3406</v>
      </c>
      <c r="D62" s="13">
        <v>3661</v>
      </c>
      <c r="E62" s="16">
        <v>7067</v>
      </c>
      <c r="F62" s="13">
        <v>2868</v>
      </c>
      <c r="G62" s="13">
        <v>1271</v>
      </c>
      <c r="H62" s="13">
        <v>1662</v>
      </c>
      <c r="I62" s="16">
        <v>2933</v>
      </c>
      <c r="J62" s="16">
        <v>1983</v>
      </c>
      <c r="K62" s="14">
        <v>1</v>
      </c>
      <c r="L62" s="14">
        <v>14</v>
      </c>
      <c r="M62" s="14">
        <v>15</v>
      </c>
      <c r="N62" s="14">
        <v>46</v>
      </c>
      <c r="O62" s="37">
        <v>1</v>
      </c>
      <c r="P62" s="38">
        <v>0</v>
      </c>
    </row>
    <row r="63" spans="1:16" ht="15" customHeight="1">
      <c r="A63" s="52"/>
      <c r="B63" s="12" t="s">
        <v>15</v>
      </c>
      <c r="C63" s="13">
        <v>1425</v>
      </c>
      <c r="D63" s="13">
        <v>1603</v>
      </c>
      <c r="E63" s="16">
        <v>3028</v>
      </c>
      <c r="F63" s="13">
        <v>1329</v>
      </c>
      <c r="G63" s="13">
        <v>598</v>
      </c>
      <c r="H63" s="13">
        <v>767</v>
      </c>
      <c r="I63" s="16">
        <v>1365</v>
      </c>
      <c r="J63" s="16">
        <v>932</v>
      </c>
      <c r="K63" s="14">
        <v>1</v>
      </c>
      <c r="L63" s="14">
        <v>6</v>
      </c>
      <c r="M63" s="14">
        <v>8</v>
      </c>
      <c r="N63" s="14">
        <v>24</v>
      </c>
      <c r="O63" s="37">
        <v>0</v>
      </c>
      <c r="P63" s="38">
        <v>0</v>
      </c>
    </row>
    <row r="64" spans="1:16" ht="15" customHeight="1">
      <c r="A64" s="52"/>
      <c r="B64" s="12" t="s">
        <v>16</v>
      </c>
      <c r="C64" s="13">
        <v>1162</v>
      </c>
      <c r="D64" s="13">
        <v>1290</v>
      </c>
      <c r="E64" s="16">
        <v>2452</v>
      </c>
      <c r="F64" s="13">
        <v>1101</v>
      </c>
      <c r="G64" s="13">
        <v>525</v>
      </c>
      <c r="H64" s="13">
        <v>664</v>
      </c>
      <c r="I64" s="16">
        <v>1189</v>
      </c>
      <c r="J64" s="16">
        <v>831</v>
      </c>
      <c r="K64" s="14">
        <v>0</v>
      </c>
      <c r="L64" s="14">
        <v>3</v>
      </c>
      <c r="M64" s="14">
        <v>3</v>
      </c>
      <c r="N64" s="14">
        <v>15</v>
      </c>
      <c r="O64" s="37">
        <v>0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131</v>
      </c>
      <c r="L65" s="11">
        <f>L5+L10+L15+L20+L25+L30+L35+L40+L45+L50+L55+L60</f>
        <v>583</v>
      </c>
      <c r="M65" s="11">
        <f>M5+M10+M15+M20+M25+M30+M35+M40+M45+M50+M55+M60</f>
        <v>648</v>
      </c>
      <c r="N65" s="11">
        <f>N5+N10+N15+N20+N25+N30+N35+N40+N45+N50+N55+N60</f>
        <v>890</v>
      </c>
      <c r="O65" s="11">
        <f>O5+O10+O15+O20+O25+O30+O35+O40+O45+O50+O55+O60</f>
        <v>6</v>
      </c>
      <c r="P65" s="11">
        <f>SUM(P5,P10,P15,P20,P25,P30,P35,P40,P45,P50,P55,P60)</f>
        <v>1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1:P1"/>
    <mergeCell ref="A3:A4"/>
    <mergeCell ref="B3:B4"/>
    <mergeCell ref="C3:F3"/>
    <mergeCell ref="G3:J3"/>
    <mergeCell ref="K3:L3"/>
    <mergeCell ref="M3:N3"/>
    <mergeCell ref="O3:P3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B2" sqref="B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4" t="s">
        <v>12</v>
      </c>
      <c r="O4" s="35" t="s">
        <v>81</v>
      </c>
      <c r="P4" s="27" t="s">
        <v>82</v>
      </c>
    </row>
    <row r="5" spans="1:16" ht="21" customHeight="1">
      <c r="A5" s="66" t="s">
        <v>32</v>
      </c>
      <c r="B5" s="18" t="s">
        <v>18</v>
      </c>
      <c r="C5" s="19">
        <f aca="true" t="shared" si="0" ref="C5:O5">SUM(C6:C9)</f>
        <v>19624</v>
      </c>
      <c r="D5" s="19">
        <f t="shared" si="0"/>
        <v>21421</v>
      </c>
      <c r="E5" s="19">
        <f t="shared" si="0"/>
        <v>41045</v>
      </c>
      <c r="F5" s="29">
        <f t="shared" si="0"/>
        <v>14550</v>
      </c>
      <c r="G5" s="19">
        <f t="shared" si="0"/>
        <v>5027</v>
      </c>
      <c r="H5" s="19">
        <f t="shared" si="0"/>
        <v>7116</v>
      </c>
      <c r="I5" s="19">
        <f t="shared" si="0"/>
        <v>12143</v>
      </c>
      <c r="J5" s="19">
        <f>SUM(J6:J9)</f>
        <v>8434</v>
      </c>
      <c r="K5" s="20">
        <f t="shared" si="0"/>
        <v>16</v>
      </c>
      <c r="L5" s="20">
        <f t="shared" si="0"/>
        <v>52</v>
      </c>
      <c r="M5" s="20">
        <f t="shared" si="0"/>
        <v>95</v>
      </c>
      <c r="N5" s="20">
        <f t="shared" si="0"/>
        <v>139</v>
      </c>
      <c r="O5" s="43">
        <f t="shared" si="0"/>
        <v>3</v>
      </c>
      <c r="P5" s="40">
        <f>SUM(P6:P9)</f>
        <v>0</v>
      </c>
    </row>
    <row r="6" spans="1:16" ht="15" customHeight="1">
      <c r="A6" s="67"/>
      <c r="B6" s="12" t="s">
        <v>20</v>
      </c>
      <c r="C6" s="13">
        <v>11839</v>
      </c>
      <c r="D6" s="13">
        <v>12858</v>
      </c>
      <c r="E6" s="16">
        <f>SUM(C6:D6)</f>
        <v>24697</v>
      </c>
      <c r="F6" s="13">
        <v>8992</v>
      </c>
      <c r="G6" s="13">
        <v>2839</v>
      </c>
      <c r="H6" s="13">
        <v>3895</v>
      </c>
      <c r="I6" s="16">
        <f>SUM(G6:H6)</f>
        <v>6734</v>
      </c>
      <c r="J6" s="16">
        <v>4677</v>
      </c>
      <c r="K6" s="14">
        <v>10</v>
      </c>
      <c r="L6" s="14">
        <v>31</v>
      </c>
      <c r="M6" s="14">
        <v>60</v>
      </c>
      <c r="N6" s="14">
        <v>74</v>
      </c>
      <c r="O6" s="37">
        <v>1</v>
      </c>
      <c r="P6" s="38">
        <v>0</v>
      </c>
    </row>
    <row r="7" spans="1:16" ht="15" customHeight="1">
      <c r="A7" s="67"/>
      <c r="B7" s="12" t="s">
        <v>14</v>
      </c>
      <c r="C7" s="13">
        <v>4349</v>
      </c>
      <c r="D7" s="13">
        <v>4691</v>
      </c>
      <c r="E7" s="16">
        <f>SUM(C7:D7)</f>
        <v>9040</v>
      </c>
      <c r="F7" s="13">
        <v>2931</v>
      </c>
      <c r="G7" s="13">
        <v>1173</v>
      </c>
      <c r="H7" s="13">
        <v>1675</v>
      </c>
      <c r="I7" s="16">
        <f>SUM(G7:H7)</f>
        <v>2848</v>
      </c>
      <c r="J7" s="16">
        <v>1965</v>
      </c>
      <c r="K7" s="14">
        <v>3</v>
      </c>
      <c r="L7" s="14">
        <v>11</v>
      </c>
      <c r="M7" s="14">
        <v>8</v>
      </c>
      <c r="N7" s="14">
        <v>35</v>
      </c>
      <c r="O7" s="37">
        <v>0</v>
      </c>
      <c r="P7" s="38">
        <v>0</v>
      </c>
    </row>
    <row r="8" spans="1:16" ht="15" customHeight="1">
      <c r="A8" s="67"/>
      <c r="B8" s="12" t="s">
        <v>15</v>
      </c>
      <c r="C8" s="13">
        <v>1926</v>
      </c>
      <c r="D8" s="13">
        <v>2137</v>
      </c>
      <c r="E8" s="16">
        <f>SUM(C8:D8)</f>
        <v>4063</v>
      </c>
      <c r="F8" s="13">
        <v>1463</v>
      </c>
      <c r="G8" s="13">
        <v>574</v>
      </c>
      <c r="H8" s="13">
        <v>821</v>
      </c>
      <c r="I8" s="16">
        <f>SUM(G8:H8)</f>
        <v>1395</v>
      </c>
      <c r="J8" s="16">
        <v>950</v>
      </c>
      <c r="K8" s="14">
        <v>1</v>
      </c>
      <c r="L8" s="14">
        <v>8</v>
      </c>
      <c r="M8" s="14">
        <v>20</v>
      </c>
      <c r="N8" s="14">
        <v>17</v>
      </c>
      <c r="O8" s="37">
        <v>1</v>
      </c>
      <c r="P8" s="38">
        <v>0</v>
      </c>
    </row>
    <row r="9" spans="1:16" ht="15" customHeight="1">
      <c r="A9" s="67"/>
      <c r="B9" s="12" t="s">
        <v>16</v>
      </c>
      <c r="C9" s="13">
        <v>1510</v>
      </c>
      <c r="D9" s="13">
        <v>1735</v>
      </c>
      <c r="E9" s="16">
        <f>SUM(C9:D9)</f>
        <v>3245</v>
      </c>
      <c r="F9" s="13">
        <v>1164</v>
      </c>
      <c r="G9" s="13">
        <v>441</v>
      </c>
      <c r="H9" s="13">
        <v>725</v>
      </c>
      <c r="I9" s="16">
        <f>SUM(G9:H9)</f>
        <v>1166</v>
      </c>
      <c r="J9" s="16">
        <v>842</v>
      </c>
      <c r="K9" s="14">
        <v>2</v>
      </c>
      <c r="L9" s="14">
        <v>2</v>
      </c>
      <c r="M9" s="14">
        <v>7</v>
      </c>
      <c r="N9" s="14">
        <v>13</v>
      </c>
      <c r="O9" s="37">
        <v>1</v>
      </c>
      <c r="P9" s="38">
        <v>0</v>
      </c>
    </row>
    <row r="10" spans="1:16" ht="21" customHeight="1">
      <c r="A10" s="66" t="s">
        <v>33</v>
      </c>
      <c r="B10" s="18" t="s">
        <v>18</v>
      </c>
      <c r="C10" s="19">
        <f aca="true" t="shared" si="1" ref="C10:O10">SUM(C11:C14)</f>
        <v>19594</v>
      </c>
      <c r="D10" s="19">
        <f t="shared" si="1"/>
        <v>21406</v>
      </c>
      <c r="E10" s="19">
        <f t="shared" si="1"/>
        <v>41000</v>
      </c>
      <c r="F10" s="29">
        <f t="shared" si="1"/>
        <v>14559</v>
      </c>
      <c r="G10" s="19">
        <f t="shared" si="1"/>
        <v>5041</v>
      </c>
      <c r="H10" s="19">
        <f t="shared" si="1"/>
        <v>7129</v>
      </c>
      <c r="I10" s="19">
        <f t="shared" si="1"/>
        <v>12170</v>
      </c>
      <c r="J10" s="19">
        <f t="shared" si="1"/>
        <v>8446</v>
      </c>
      <c r="K10" s="20">
        <f t="shared" si="1"/>
        <v>20</v>
      </c>
      <c r="L10" s="20">
        <f t="shared" si="1"/>
        <v>48</v>
      </c>
      <c r="M10" s="20">
        <f t="shared" si="1"/>
        <v>52</v>
      </c>
      <c r="N10" s="20">
        <f t="shared" si="1"/>
        <v>70</v>
      </c>
      <c r="O10" s="36">
        <f t="shared" si="1"/>
        <v>1</v>
      </c>
      <c r="P10" s="40">
        <f>SUM(P11:P14)</f>
        <v>0</v>
      </c>
    </row>
    <row r="11" spans="1:16" ht="15" customHeight="1">
      <c r="A11" s="67"/>
      <c r="B11" s="12" t="s">
        <v>13</v>
      </c>
      <c r="C11" s="13">
        <v>11830</v>
      </c>
      <c r="D11" s="13">
        <v>12854</v>
      </c>
      <c r="E11" s="16">
        <f>SUM(C11:D11)</f>
        <v>24684</v>
      </c>
      <c r="F11" s="13">
        <v>9002</v>
      </c>
      <c r="G11" s="13">
        <v>2850</v>
      </c>
      <c r="H11" s="13">
        <v>3906</v>
      </c>
      <c r="I11" s="16">
        <f>SUM(G11:H11)</f>
        <v>6756</v>
      </c>
      <c r="J11" s="16">
        <v>4688</v>
      </c>
      <c r="K11" s="14">
        <v>13</v>
      </c>
      <c r="L11" s="14">
        <v>19</v>
      </c>
      <c r="M11" s="14">
        <v>32</v>
      </c>
      <c r="N11" s="14">
        <v>43</v>
      </c>
      <c r="O11" s="37">
        <v>0</v>
      </c>
      <c r="P11" s="38">
        <v>0</v>
      </c>
    </row>
    <row r="12" spans="1:16" ht="15" customHeight="1">
      <c r="A12" s="67"/>
      <c r="B12" s="12" t="s">
        <v>14</v>
      </c>
      <c r="C12" s="13">
        <v>4326</v>
      </c>
      <c r="D12" s="13">
        <v>4682</v>
      </c>
      <c r="E12" s="16">
        <f>SUM(C12:D12)</f>
        <v>9008</v>
      </c>
      <c r="F12" s="13">
        <v>2924</v>
      </c>
      <c r="G12" s="13">
        <v>1174</v>
      </c>
      <c r="H12" s="13">
        <v>1673</v>
      </c>
      <c r="I12" s="16">
        <f>SUM(G12:H12)</f>
        <v>2847</v>
      </c>
      <c r="J12" s="16">
        <v>1966</v>
      </c>
      <c r="K12" s="14">
        <v>6</v>
      </c>
      <c r="L12" s="14">
        <v>20</v>
      </c>
      <c r="M12" s="14">
        <v>5</v>
      </c>
      <c r="N12" s="14">
        <v>16</v>
      </c>
      <c r="O12" s="37">
        <v>1</v>
      </c>
      <c r="P12" s="38">
        <v>0</v>
      </c>
    </row>
    <row r="13" spans="1:16" ht="15" customHeight="1">
      <c r="A13" s="67"/>
      <c r="B13" s="12" t="s">
        <v>15</v>
      </c>
      <c r="C13" s="13">
        <v>1929</v>
      </c>
      <c r="D13" s="13">
        <v>2138</v>
      </c>
      <c r="E13" s="16">
        <f>SUM(C13:D13)</f>
        <v>4067</v>
      </c>
      <c r="F13" s="13">
        <v>1464</v>
      </c>
      <c r="G13" s="13">
        <v>575</v>
      </c>
      <c r="H13" s="13">
        <v>823</v>
      </c>
      <c r="I13" s="16">
        <f>SUM(G13:H13)</f>
        <v>1398</v>
      </c>
      <c r="J13" s="16">
        <v>948</v>
      </c>
      <c r="K13" s="14">
        <v>1</v>
      </c>
      <c r="L13" s="14">
        <v>4</v>
      </c>
      <c r="M13" s="14">
        <v>6</v>
      </c>
      <c r="N13" s="14">
        <v>6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1509</v>
      </c>
      <c r="D14" s="13">
        <v>1732</v>
      </c>
      <c r="E14" s="16">
        <f>SUM(C14:D14)</f>
        <v>3241</v>
      </c>
      <c r="F14" s="13">
        <v>1169</v>
      </c>
      <c r="G14" s="13">
        <v>442</v>
      </c>
      <c r="H14" s="13">
        <v>727</v>
      </c>
      <c r="I14" s="16">
        <f>SUM(G14:H14)</f>
        <v>1169</v>
      </c>
      <c r="J14" s="16">
        <v>844</v>
      </c>
      <c r="K14" s="14">
        <v>0</v>
      </c>
      <c r="L14" s="14">
        <v>5</v>
      </c>
      <c r="M14" s="14">
        <v>9</v>
      </c>
      <c r="N14" s="14">
        <v>5</v>
      </c>
      <c r="O14" s="37">
        <v>0</v>
      </c>
      <c r="P14" s="38">
        <v>0</v>
      </c>
    </row>
    <row r="15" spans="1:16" ht="21" customHeight="1">
      <c r="A15" s="66" t="s">
        <v>34</v>
      </c>
      <c r="B15" s="18" t="s">
        <v>18</v>
      </c>
      <c r="C15" s="19">
        <f aca="true" t="shared" si="2" ref="C15:O15">SUM(C16:C19)</f>
        <v>19591</v>
      </c>
      <c r="D15" s="19">
        <f t="shared" si="2"/>
        <v>21402</v>
      </c>
      <c r="E15" s="19">
        <f t="shared" si="2"/>
        <v>40993</v>
      </c>
      <c r="F15" s="29">
        <f t="shared" si="2"/>
        <v>14588</v>
      </c>
      <c r="G15" s="19">
        <f t="shared" si="2"/>
        <v>5054</v>
      </c>
      <c r="H15" s="19">
        <f t="shared" si="2"/>
        <v>7144</v>
      </c>
      <c r="I15" s="19">
        <f t="shared" si="2"/>
        <v>12198</v>
      </c>
      <c r="J15" s="19">
        <f t="shared" si="2"/>
        <v>8469</v>
      </c>
      <c r="K15" s="20">
        <f t="shared" si="2"/>
        <v>23</v>
      </c>
      <c r="L15" s="20">
        <f t="shared" si="2"/>
        <v>31</v>
      </c>
      <c r="M15" s="20">
        <f t="shared" si="2"/>
        <v>54</v>
      </c>
      <c r="N15" s="20">
        <f t="shared" si="2"/>
        <v>53</v>
      </c>
      <c r="O15" s="36">
        <f t="shared" si="2"/>
        <v>0</v>
      </c>
      <c r="P15" s="40">
        <f>SUM(P16:P19)</f>
        <v>0</v>
      </c>
    </row>
    <row r="16" spans="1:16" ht="15" customHeight="1">
      <c r="A16" s="67"/>
      <c r="B16" s="12" t="s">
        <v>13</v>
      </c>
      <c r="C16" s="13">
        <v>11824</v>
      </c>
      <c r="D16" s="13">
        <v>12844</v>
      </c>
      <c r="E16" s="16">
        <f>SUM(C16:D16)</f>
        <v>24668</v>
      </c>
      <c r="F16" s="13">
        <v>9011</v>
      </c>
      <c r="G16" s="13">
        <v>2858</v>
      </c>
      <c r="H16" s="13">
        <v>3913</v>
      </c>
      <c r="I16" s="16">
        <f>SUM(G16:H16)</f>
        <v>6771</v>
      </c>
      <c r="J16" s="16">
        <v>4703</v>
      </c>
      <c r="K16" s="14">
        <v>17</v>
      </c>
      <c r="L16" s="14">
        <v>17</v>
      </c>
      <c r="M16" s="14">
        <v>24</v>
      </c>
      <c r="N16" s="14">
        <v>36</v>
      </c>
      <c r="O16" s="37">
        <v>0</v>
      </c>
      <c r="P16" s="38">
        <v>0</v>
      </c>
    </row>
    <row r="17" spans="1:16" ht="15" customHeight="1">
      <c r="A17" s="67"/>
      <c r="B17" s="12" t="s">
        <v>14</v>
      </c>
      <c r="C17" s="13">
        <v>4328</v>
      </c>
      <c r="D17" s="13">
        <v>4687</v>
      </c>
      <c r="E17" s="16">
        <f>SUM(C17:D17)</f>
        <v>9015</v>
      </c>
      <c r="F17" s="13">
        <v>2931</v>
      </c>
      <c r="G17" s="13">
        <v>1178</v>
      </c>
      <c r="H17" s="13">
        <v>1679</v>
      </c>
      <c r="I17" s="16">
        <f>SUM(G17:H17)</f>
        <v>2857</v>
      </c>
      <c r="J17" s="16">
        <v>1972</v>
      </c>
      <c r="K17" s="14">
        <v>5</v>
      </c>
      <c r="L17" s="14">
        <v>6</v>
      </c>
      <c r="M17" s="14">
        <v>13</v>
      </c>
      <c r="N17" s="14">
        <v>8</v>
      </c>
      <c r="O17" s="37">
        <v>0</v>
      </c>
      <c r="P17" s="38">
        <v>0</v>
      </c>
    </row>
    <row r="18" spans="1:16" ht="15" customHeight="1">
      <c r="A18" s="67"/>
      <c r="B18" s="12" t="s">
        <v>15</v>
      </c>
      <c r="C18" s="13">
        <v>1933</v>
      </c>
      <c r="D18" s="13">
        <v>2144</v>
      </c>
      <c r="E18" s="16">
        <f>SUM(C18:D18)</f>
        <v>4077</v>
      </c>
      <c r="F18" s="13">
        <v>1480</v>
      </c>
      <c r="G18" s="13">
        <v>578</v>
      </c>
      <c r="H18" s="13">
        <v>824</v>
      </c>
      <c r="I18" s="16">
        <f>SUM(G18:H18)</f>
        <v>1402</v>
      </c>
      <c r="J18" s="16">
        <v>950</v>
      </c>
      <c r="K18" s="14">
        <v>1</v>
      </c>
      <c r="L18" s="14">
        <v>2</v>
      </c>
      <c r="M18" s="14">
        <v>12</v>
      </c>
      <c r="N18" s="14">
        <v>2</v>
      </c>
      <c r="O18" s="37">
        <v>0</v>
      </c>
      <c r="P18" s="38">
        <v>0</v>
      </c>
    </row>
    <row r="19" spans="1:16" ht="15" customHeight="1">
      <c r="A19" s="67"/>
      <c r="B19" s="12" t="s">
        <v>16</v>
      </c>
      <c r="C19" s="13">
        <v>1506</v>
      </c>
      <c r="D19" s="13">
        <v>1727</v>
      </c>
      <c r="E19" s="16">
        <f>SUM(C19:D19)</f>
        <v>3233</v>
      </c>
      <c r="F19" s="13">
        <v>1166</v>
      </c>
      <c r="G19" s="13">
        <v>440</v>
      </c>
      <c r="H19" s="13">
        <v>728</v>
      </c>
      <c r="I19" s="16">
        <f>SUM(G19:H19)</f>
        <v>1168</v>
      </c>
      <c r="J19" s="16">
        <v>844</v>
      </c>
      <c r="K19" s="14">
        <v>0</v>
      </c>
      <c r="L19" s="14">
        <v>6</v>
      </c>
      <c r="M19" s="14">
        <v>5</v>
      </c>
      <c r="N19" s="14">
        <v>7</v>
      </c>
      <c r="O19" s="37">
        <v>0</v>
      </c>
      <c r="P19" s="38">
        <v>0</v>
      </c>
    </row>
    <row r="20" spans="1:16" ht="21" customHeight="1">
      <c r="A20" s="66" t="s">
        <v>35</v>
      </c>
      <c r="B20" s="18" t="s">
        <v>18</v>
      </c>
      <c r="C20" s="19">
        <f aca="true" t="shared" si="3" ref="C20:O20">SUM(C21:C24)</f>
        <v>19569</v>
      </c>
      <c r="D20" s="19">
        <f t="shared" si="3"/>
        <v>21378</v>
      </c>
      <c r="E20" s="19">
        <f t="shared" si="3"/>
        <v>40947</v>
      </c>
      <c r="F20" s="29">
        <f t="shared" si="3"/>
        <v>14579</v>
      </c>
      <c r="G20" s="19">
        <f t="shared" si="3"/>
        <v>5071</v>
      </c>
      <c r="H20" s="19">
        <f t="shared" si="3"/>
        <v>7144</v>
      </c>
      <c r="I20" s="19">
        <f t="shared" si="3"/>
        <v>12215</v>
      </c>
      <c r="J20" s="19">
        <f t="shared" si="3"/>
        <v>8479</v>
      </c>
      <c r="K20" s="20">
        <f t="shared" si="3"/>
        <v>18</v>
      </c>
      <c r="L20" s="20">
        <f t="shared" si="3"/>
        <v>40</v>
      </c>
      <c r="M20" s="20">
        <f t="shared" si="3"/>
        <v>48</v>
      </c>
      <c r="N20" s="20">
        <f t="shared" si="3"/>
        <v>69</v>
      </c>
      <c r="O20" s="36">
        <f t="shared" si="3"/>
        <v>0</v>
      </c>
      <c r="P20" s="40">
        <f>SUM(P21:P24)</f>
        <v>3</v>
      </c>
    </row>
    <row r="21" spans="1:16" ht="15" customHeight="1">
      <c r="A21" s="67"/>
      <c r="B21" s="12" t="s">
        <v>13</v>
      </c>
      <c r="C21" s="13">
        <v>11822</v>
      </c>
      <c r="D21" s="13">
        <v>12838</v>
      </c>
      <c r="E21" s="16">
        <f>SUM(C21:D21)</f>
        <v>24660</v>
      </c>
      <c r="F21" s="13">
        <v>9012</v>
      </c>
      <c r="G21" s="13">
        <v>2864</v>
      </c>
      <c r="H21" s="13">
        <v>3914</v>
      </c>
      <c r="I21" s="16">
        <f>SUM(G21:H21)</f>
        <v>6778</v>
      </c>
      <c r="J21" s="16">
        <v>4710</v>
      </c>
      <c r="K21" s="14">
        <v>14</v>
      </c>
      <c r="L21" s="14">
        <v>15</v>
      </c>
      <c r="M21" s="14">
        <v>29</v>
      </c>
      <c r="N21" s="14">
        <v>39</v>
      </c>
      <c r="O21" s="37">
        <v>0</v>
      </c>
      <c r="P21" s="39">
        <v>2</v>
      </c>
    </row>
    <row r="22" spans="1:16" ht="15" customHeight="1">
      <c r="A22" s="67"/>
      <c r="B22" s="12" t="s">
        <v>14</v>
      </c>
      <c r="C22" s="13">
        <v>4325</v>
      </c>
      <c r="D22" s="13">
        <v>4688</v>
      </c>
      <c r="E22" s="16">
        <f>SUM(C22:D22)</f>
        <v>9013</v>
      </c>
      <c r="F22" s="13">
        <v>2935</v>
      </c>
      <c r="G22" s="13">
        <v>1186</v>
      </c>
      <c r="H22" s="13">
        <v>1682</v>
      </c>
      <c r="I22" s="16">
        <f>SUM(G22:H22)</f>
        <v>2868</v>
      </c>
      <c r="J22" s="16">
        <v>1978</v>
      </c>
      <c r="K22" s="14">
        <v>2</v>
      </c>
      <c r="L22" s="14">
        <v>8</v>
      </c>
      <c r="M22" s="14">
        <v>13</v>
      </c>
      <c r="N22" s="14">
        <v>9</v>
      </c>
      <c r="O22" s="37">
        <v>0</v>
      </c>
      <c r="P22" s="38">
        <v>0</v>
      </c>
    </row>
    <row r="23" spans="1:16" ht="15" customHeight="1">
      <c r="A23" s="67"/>
      <c r="B23" s="12" t="s">
        <v>15</v>
      </c>
      <c r="C23" s="13">
        <v>1929</v>
      </c>
      <c r="D23" s="13">
        <v>2132</v>
      </c>
      <c r="E23" s="16">
        <f>SUM(C23:D23)</f>
        <v>4061</v>
      </c>
      <c r="F23" s="13">
        <v>1471</v>
      </c>
      <c r="G23" s="13">
        <v>582</v>
      </c>
      <c r="H23" s="13">
        <v>821</v>
      </c>
      <c r="I23" s="16">
        <f>SUM(G23:H23)</f>
        <v>1403</v>
      </c>
      <c r="J23" s="16">
        <v>948</v>
      </c>
      <c r="K23" s="14">
        <v>1</v>
      </c>
      <c r="L23" s="14">
        <v>9</v>
      </c>
      <c r="M23" s="14">
        <v>2</v>
      </c>
      <c r="N23" s="14">
        <v>10</v>
      </c>
      <c r="O23" s="37">
        <v>0</v>
      </c>
      <c r="P23" s="38">
        <v>0</v>
      </c>
    </row>
    <row r="24" spans="1:16" ht="15" customHeight="1">
      <c r="A24" s="67"/>
      <c r="B24" s="12" t="s">
        <v>16</v>
      </c>
      <c r="C24" s="13">
        <v>1493</v>
      </c>
      <c r="D24" s="13">
        <v>1720</v>
      </c>
      <c r="E24" s="16">
        <f>SUM(C24:D24)</f>
        <v>3213</v>
      </c>
      <c r="F24" s="13">
        <v>1161</v>
      </c>
      <c r="G24" s="13">
        <v>439</v>
      </c>
      <c r="H24" s="13">
        <v>727</v>
      </c>
      <c r="I24" s="16">
        <f>SUM(G24:H24)</f>
        <v>1166</v>
      </c>
      <c r="J24" s="16">
        <v>843</v>
      </c>
      <c r="K24" s="14">
        <v>1</v>
      </c>
      <c r="L24" s="14">
        <v>8</v>
      </c>
      <c r="M24" s="14">
        <v>4</v>
      </c>
      <c r="N24" s="14">
        <v>11</v>
      </c>
      <c r="O24" s="37">
        <v>0</v>
      </c>
      <c r="P24" s="38">
        <v>1</v>
      </c>
    </row>
    <row r="25" spans="1:16" ht="21" customHeight="1">
      <c r="A25" s="66" t="s">
        <v>36</v>
      </c>
      <c r="B25" s="18" t="s">
        <v>18</v>
      </c>
      <c r="C25" s="19">
        <f aca="true" t="shared" si="4" ref="C25:O25">SUM(C26:C29)</f>
        <v>19552</v>
      </c>
      <c r="D25" s="19">
        <f t="shared" si="4"/>
        <v>21352</v>
      </c>
      <c r="E25" s="19">
        <f t="shared" si="4"/>
        <v>40904</v>
      </c>
      <c r="F25" s="29">
        <f t="shared" si="4"/>
        <v>14574</v>
      </c>
      <c r="G25" s="19">
        <f t="shared" si="4"/>
        <v>5090</v>
      </c>
      <c r="H25" s="19">
        <f t="shared" si="4"/>
        <v>7148</v>
      </c>
      <c r="I25" s="19">
        <f t="shared" si="4"/>
        <v>12238</v>
      </c>
      <c r="J25" s="19">
        <f t="shared" si="4"/>
        <v>8500</v>
      </c>
      <c r="K25" s="20">
        <f t="shared" si="4"/>
        <v>20</v>
      </c>
      <c r="L25" s="20">
        <f t="shared" si="4"/>
        <v>36</v>
      </c>
      <c r="M25" s="20">
        <f t="shared" si="4"/>
        <v>54</v>
      </c>
      <c r="N25" s="20">
        <f t="shared" si="4"/>
        <v>82</v>
      </c>
      <c r="O25" s="36">
        <f t="shared" si="4"/>
        <v>1</v>
      </c>
      <c r="P25" s="40">
        <f>SUM(P26:P29)</f>
        <v>0</v>
      </c>
    </row>
    <row r="26" spans="1:16" ht="15" customHeight="1">
      <c r="A26" s="67"/>
      <c r="B26" s="12" t="s">
        <v>13</v>
      </c>
      <c r="C26" s="13">
        <v>11817</v>
      </c>
      <c r="D26" s="13">
        <v>12817</v>
      </c>
      <c r="E26" s="16">
        <f>SUM(C26:D26)</f>
        <v>24634</v>
      </c>
      <c r="F26" s="13">
        <v>9008</v>
      </c>
      <c r="G26" s="13">
        <v>2881</v>
      </c>
      <c r="H26" s="13">
        <v>3918</v>
      </c>
      <c r="I26" s="16">
        <f>SUM(G26:H26)</f>
        <v>6799</v>
      </c>
      <c r="J26" s="16">
        <v>4724</v>
      </c>
      <c r="K26" s="14">
        <v>14</v>
      </c>
      <c r="L26" s="14">
        <v>20</v>
      </c>
      <c r="M26" s="14">
        <v>41</v>
      </c>
      <c r="N26" s="14">
        <v>59</v>
      </c>
      <c r="O26" s="37">
        <v>1</v>
      </c>
      <c r="P26" s="38">
        <v>0</v>
      </c>
    </row>
    <row r="27" spans="1:16" ht="15" customHeight="1">
      <c r="A27" s="67"/>
      <c r="B27" s="12" t="s">
        <v>14</v>
      </c>
      <c r="C27" s="13">
        <v>4311</v>
      </c>
      <c r="D27" s="13">
        <v>4674</v>
      </c>
      <c r="E27" s="16">
        <f>SUM(C27:D27)</f>
        <v>8985</v>
      </c>
      <c r="F27" s="13">
        <v>2932</v>
      </c>
      <c r="G27" s="13">
        <v>1183</v>
      </c>
      <c r="H27" s="13">
        <v>1681</v>
      </c>
      <c r="I27" s="16">
        <f>SUM(G27:H27)</f>
        <v>2864</v>
      </c>
      <c r="J27" s="16">
        <v>1979</v>
      </c>
      <c r="K27" s="14">
        <v>2</v>
      </c>
      <c r="L27" s="14">
        <v>11</v>
      </c>
      <c r="M27" s="14">
        <v>1</v>
      </c>
      <c r="N27" s="14">
        <v>17</v>
      </c>
      <c r="O27" s="37">
        <v>0</v>
      </c>
      <c r="P27" s="38">
        <v>0</v>
      </c>
    </row>
    <row r="28" spans="1:16" ht="15" customHeight="1">
      <c r="A28" s="67"/>
      <c r="B28" s="12" t="s">
        <v>15</v>
      </c>
      <c r="C28" s="13">
        <v>1926</v>
      </c>
      <c r="D28" s="13">
        <v>2131</v>
      </c>
      <c r="E28" s="16">
        <v>4057</v>
      </c>
      <c r="F28" s="13">
        <v>1471</v>
      </c>
      <c r="G28" s="13">
        <v>583</v>
      </c>
      <c r="H28" s="13">
        <v>822</v>
      </c>
      <c r="I28" s="16">
        <f>SUM(G28:H28)</f>
        <v>1405</v>
      </c>
      <c r="J28" s="16">
        <v>952</v>
      </c>
      <c r="K28" s="14">
        <v>1</v>
      </c>
      <c r="L28" s="14">
        <v>4</v>
      </c>
      <c r="M28" s="14">
        <v>2</v>
      </c>
      <c r="N28" s="14">
        <v>4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1498</v>
      </c>
      <c r="D29" s="13">
        <v>1730</v>
      </c>
      <c r="E29" s="16">
        <f>SUM(C29:D29)</f>
        <v>3228</v>
      </c>
      <c r="F29" s="13">
        <v>1163</v>
      </c>
      <c r="G29" s="13">
        <v>443</v>
      </c>
      <c r="H29" s="13">
        <v>727</v>
      </c>
      <c r="I29" s="16">
        <f>SUM(G29:H29)</f>
        <v>1170</v>
      </c>
      <c r="J29" s="16">
        <v>845</v>
      </c>
      <c r="K29" s="14">
        <v>3</v>
      </c>
      <c r="L29" s="14">
        <v>1</v>
      </c>
      <c r="M29" s="14">
        <v>10</v>
      </c>
      <c r="N29" s="14">
        <v>2</v>
      </c>
      <c r="O29" s="37">
        <v>0</v>
      </c>
      <c r="P29" s="38">
        <v>0</v>
      </c>
    </row>
    <row r="30" spans="1:16" ht="21" customHeight="1">
      <c r="A30" s="66" t="s">
        <v>37</v>
      </c>
      <c r="B30" s="18" t="s">
        <v>18</v>
      </c>
      <c r="C30" s="19">
        <f aca="true" t="shared" si="5" ref="C30:O30">SUM(C31:C34)</f>
        <v>19535</v>
      </c>
      <c r="D30" s="19">
        <f t="shared" si="5"/>
        <v>21321</v>
      </c>
      <c r="E30" s="19">
        <f t="shared" si="5"/>
        <v>40856</v>
      </c>
      <c r="F30" s="29">
        <f t="shared" si="5"/>
        <v>14564</v>
      </c>
      <c r="G30" s="19">
        <f t="shared" si="5"/>
        <v>5101</v>
      </c>
      <c r="H30" s="19">
        <f t="shared" si="5"/>
        <v>7156</v>
      </c>
      <c r="I30" s="19">
        <f t="shared" si="5"/>
        <v>12257</v>
      </c>
      <c r="J30" s="19">
        <f t="shared" si="5"/>
        <v>8495</v>
      </c>
      <c r="K30" s="20">
        <f t="shared" si="5"/>
        <v>19</v>
      </c>
      <c r="L30" s="20">
        <f t="shared" si="5"/>
        <v>43</v>
      </c>
      <c r="M30" s="20">
        <f t="shared" si="5"/>
        <v>53</v>
      </c>
      <c r="N30" s="20">
        <f t="shared" si="5"/>
        <v>77</v>
      </c>
      <c r="O30" s="36">
        <f t="shared" si="5"/>
        <v>0</v>
      </c>
      <c r="P30" s="40">
        <f>SUM(P31:P34)</f>
        <v>0</v>
      </c>
    </row>
    <row r="31" spans="1:16" ht="15" customHeight="1">
      <c r="A31" s="67"/>
      <c r="B31" s="12" t="s">
        <v>13</v>
      </c>
      <c r="C31" s="13">
        <v>11813</v>
      </c>
      <c r="D31" s="13">
        <v>12802</v>
      </c>
      <c r="E31" s="16">
        <v>24615</v>
      </c>
      <c r="F31" s="13">
        <v>9004</v>
      </c>
      <c r="G31" s="13">
        <v>2888</v>
      </c>
      <c r="H31" s="13">
        <v>3933</v>
      </c>
      <c r="I31" s="16">
        <v>6821</v>
      </c>
      <c r="J31" s="16">
        <v>4726</v>
      </c>
      <c r="K31" s="14">
        <v>15</v>
      </c>
      <c r="L31" s="14">
        <v>24</v>
      </c>
      <c r="M31" s="14">
        <v>39</v>
      </c>
      <c r="N31" s="14">
        <v>52</v>
      </c>
      <c r="O31" s="37">
        <v>0</v>
      </c>
      <c r="P31" s="38">
        <v>0</v>
      </c>
    </row>
    <row r="32" spans="1:16" ht="15" customHeight="1">
      <c r="A32" s="67"/>
      <c r="B32" s="12" t="s">
        <v>14</v>
      </c>
      <c r="C32" s="13">
        <v>4303</v>
      </c>
      <c r="D32" s="13">
        <v>4662</v>
      </c>
      <c r="E32" s="16">
        <v>8965</v>
      </c>
      <c r="F32" s="13">
        <v>2930</v>
      </c>
      <c r="G32" s="13">
        <v>1183</v>
      </c>
      <c r="H32" s="13">
        <v>1678</v>
      </c>
      <c r="I32" s="16">
        <v>2861</v>
      </c>
      <c r="J32" s="16">
        <v>1976</v>
      </c>
      <c r="K32" s="14">
        <v>3</v>
      </c>
      <c r="L32" s="14">
        <v>10</v>
      </c>
      <c r="M32" s="14">
        <v>10</v>
      </c>
      <c r="N32" s="14">
        <v>18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1923</v>
      </c>
      <c r="D33" s="13">
        <v>2129</v>
      </c>
      <c r="E33" s="16">
        <v>4052</v>
      </c>
      <c r="F33" s="13">
        <v>1469</v>
      </c>
      <c r="G33" s="13">
        <v>583</v>
      </c>
      <c r="H33" s="13">
        <v>818</v>
      </c>
      <c r="I33" s="16">
        <v>1401</v>
      </c>
      <c r="J33" s="16">
        <v>948</v>
      </c>
      <c r="K33" s="14">
        <v>1</v>
      </c>
      <c r="L33" s="14">
        <v>7</v>
      </c>
      <c r="M33" s="14">
        <v>2</v>
      </c>
      <c r="N33" s="14">
        <v>2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1496</v>
      </c>
      <c r="D34" s="13">
        <v>1728</v>
      </c>
      <c r="E34" s="16">
        <v>3224</v>
      </c>
      <c r="F34" s="13">
        <v>1161</v>
      </c>
      <c r="G34" s="13">
        <v>447</v>
      </c>
      <c r="H34" s="13">
        <v>727</v>
      </c>
      <c r="I34" s="16">
        <v>1174</v>
      </c>
      <c r="J34" s="16">
        <v>845</v>
      </c>
      <c r="K34" s="14">
        <v>0</v>
      </c>
      <c r="L34" s="14">
        <v>2</v>
      </c>
      <c r="M34" s="14">
        <v>2</v>
      </c>
      <c r="N34" s="14">
        <v>5</v>
      </c>
      <c r="O34" s="37">
        <v>0</v>
      </c>
      <c r="P34" s="38">
        <v>0</v>
      </c>
    </row>
    <row r="35" spans="1:16" ht="21" customHeight="1">
      <c r="A35" s="66" t="s">
        <v>38</v>
      </c>
      <c r="B35" s="18" t="s">
        <v>18</v>
      </c>
      <c r="C35" s="19">
        <f aca="true" t="shared" si="6" ref="C35:O35">SUM(C36:C39)</f>
        <v>19519</v>
      </c>
      <c r="D35" s="19">
        <f t="shared" si="6"/>
        <v>21296</v>
      </c>
      <c r="E35" s="19">
        <f t="shared" si="6"/>
        <v>40815</v>
      </c>
      <c r="F35" s="29">
        <f t="shared" si="6"/>
        <v>14564</v>
      </c>
      <c r="G35" s="19">
        <f t="shared" si="6"/>
        <v>5110</v>
      </c>
      <c r="H35" s="19">
        <f t="shared" si="6"/>
        <v>7171</v>
      </c>
      <c r="I35" s="19">
        <f t="shared" si="6"/>
        <v>12281</v>
      </c>
      <c r="J35" s="19">
        <f t="shared" si="6"/>
        <v>8510</v>
      </c>
      <c r="K35" s="20">
        <f t="shared" si="6"/>
        <v>20</v>
      </c>
      <c r="L35" s="20">
        <f t="shared" si="6"/>
        <v>42</v>
      </c>
      <c r="M35" s="20">
        <f t="shared" si="6"/>
        <v>38</v>
      </c>
      <c r="N35" s="20">
        <f t="shared" si="6"/>
        <v>58</v>
      </c>
      <c r="O35" s="36">
        <f t="shared" si="6"/>
        <v>1</v>
      </c>
      <c r="P35" s="40">
        <f>SUM(P36:P39)</f>
        <v>0</v>
      </c>
    </row>
    <row r="36" spans="1:16" ht="15" customHeight="1">
      <c r="A36" s="67"/>
      <c r="B36" s="12" t="s">
        <v>13</v>
      </c>
      <c r="C36" s="13">
        <v>11803</v>
      </c>
      <c r="D36" s="13">
        <v>12793</v>
      </c>
      <c r="E36" s="16">
        <f>SUM(C36:D36)</f>
        <v>24596</v>
      </c>
      <c r="F36" s="13">
        <v>9003</v>
      </c>
      <c r="G36" s="13">
        <v>2889</v>
      </c>
      <c r="H36" s="13">
        <v>3945</v>
      </c>
      <c r="I36" s="16">
        <f>SUM(G36:H36)</f>
        <v>6834</v>
      </c>
      <c r="J36" s="16">
        <v>4738</v>
      </c>
      <c r="K36" s="14">
        <v>16</v>
      </c>
      <c r="L36" s="14">
        <v>27</v>
      </c>
      <c r="M36" s="14">
        <v>25</v>
      </c>
      <c r="N36" s="14">
        <v>36</v>
      </c>
      <c r="O36" s="37">
        <v>1</v>
      </c>
      <c r="P36" s="38">
        <v>0</v>
      </c>
    </row>
    <row r="37" spans="1:16" ht="15" customHeight="1">
      <c r="A37" s="67"/>
      <c r="B37" s="12" t="s">
        <v>14</v>
      </c>
      <c r="C37" s="13">
        <v>4297</v>
      </c>
      <c r="D37" s="13">
        <v>4655</v>
      </c>
      <c r="E37" s="16">
        <f>SUM(C37:D37)</f>
        <v>8952</v>
      </c>
      <c r="F37" s="13">
        <v>2930</v>
      </c>
      <c r="G37" s="13">
        <v>1192</v>
      </c>
      <c r="H37" s="13">
        <v>1684</v>
      </c>
      <c r="I37" s="16">
        <f>SUM(G37:H37)</f>
        <v>2876</v>
      </c>
      <c r="J37" s="16">
        <v>1981</v>
      </c>
      <c r="K37" s="14">
        <v>2</v>
      </c>
      <c r="L37" s="14">
        <v>8</v>
      </c>
      <c r="M37" s="14">
        <v>5</v>
      </c>
      <c r="N37" s="14">
        <v>10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1922</v>
      </c>
      <c r="D38" s="13">
        <v>2123</v>
      </c>
      <c r="E38" s="16">
        <f>SUM(C38:D38)</f>
        <v>4045</v>
      </c>
      <c r="F38" s="13">
        <v>1468</v>
      </c>
      <c r="G38" s="13">
        <v>584</v>
      </c>
      <c r="H38" s="13">
        <v>817</v>
      </c>
      <c r="I38" s="16">
        <f>SUM(G38:H38)</f>
        <v>1401</v>
      </c>
      <c r="J38" s="16">
        <v>947</v>
      </c>
      <c r="K38" s="14">
        <v>1</v>
      </c>
      <c r="L38" s="14">
        <v>3</v>
      </c>
      <c r="M38" s="14">
        <v>3</v>
      </c>
      <c r="N38" s="14">
        <v>7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1497</v>
      </c>
      <c r="D39" s="13">
        <v>1725</v>
      </c>
      <c r="E39" s="16">
        <f>SUM(C39:D39)</f>
        <v>3222</v>
      </c>
      <c r="F39" s="13">
        <v>1163</v>
      </c>
      <c r="G39" s="13">
        <v>445</v>
      </c>
      <c r="H39" s="13">
        <v>725</v>
      </c>
      <c r="I39" s="16">
        <f>SUM(G39:H39)</f>
        <v>1170</v>
      </c>
      <c r="J39" s="16">
        <v>844</v>
      </c>
      <c r="K39" s="14">
        <v>1</v>
      </c>
      <c r="L39" s="14">
        <v>4</v>
      </c>
      <c r="M39" s="14">
        <v>5</v>
      </c>
      <c r="N39" s="14">
        <v>5</v>
      </c>
      <c r="O39" s="37">
        <v>0</v>
      </c>
      <c r="P39" s="38">
        <v>0</v>
      </c>
    </row>
    <row r="40" spans="1:16" ht="21" customHeight="1">
      <c r="A40" s="66" t="s">
        <v>39</v>
      </c>
      <c r="B40" s="18" t="s">
        <v>18</v>
      </c>
      <c r="C40" s="19">
        <f aca="true" t="shared" si="7" ref="C40:O40">SUM(C41:C44)</f>
        <v>19508</v>
      </c>
      <c r="D40" s="19">
        <f t="shared" si="7"/>
        <v>21254</v>
      </c>
      <c r="E40" s="19">
        <f t="shared" si="7"/>
        <v>40762</v>
      </c>
      <c r="F40" s="29">
        <f t="shared" si="7"/>
        <v>14556</v>
      </c>
      <c r="G40" s="19">
        <f t="shared" si="7"/>
        <v>5129</v>
      </c>
      <c r="H40" s="19">
        <f t="shared" si="7"/>
        <v>7167</v>
      </c>
      <c r="I40" s="19">
        <f t="shared" si="7"/>
        <v>12296</v>
      </c>
      <c r="J40" s="19">
        <f t="shared" si="7"/>
        <v>8521</v>
      </c>
      <c r="K40" s="20">
        <f t="shared" si="7"/>
        <v>23</v>
      </c>
      <c r="L40" s="20">
        <f t="shared" si="7"/>
        <v>60</v>
      </c>
      <c r="M40" s="20">
        <f t="shared" si="7"/>
        <v>33</v>
      </c>
      <c r="N40" s="20">
        <f t="shared" si="7"/>
        <v>50</v>
      </c>
      <c r="O40" s="36">
        <f t="shared" si="7"/>
        <v>1</v>
      </c>
      <c r="P40" s="40">
        <f>SUM(P41:P44)</f>
        <v>0</v>
      </c>
    </row>
    <row r="41" spans="1:16" ht="15" customHeight="1">
      <c r="A41" s="67"/>
      <c r="B41" s="12" t="s">
        <v>13</v>
      </c>
      <c r="C41" s="13">
        <v>11804</v>
      </c>
      <c r="D41" s="13">
        <v>12778</v>
      </c>
      <c r="E41" s="16">
        <f>SUM(C41:D41)</f>
        <v>24582</v>
      </c>
      <c r="F41" s="13">
        <v>9004</v>
      </c>
      <c r="G41" s="13">
        <v>2901</v>
      </c>
      <c r="H41" s="13">
        <v>3950</v>
      </c>
      <c r="I41" s="16">
        <f>SUM(G41:H41)</f>
        <v>6851</v>
      </c>
      <c r="J41" s="16">
        <v>4750</v>
      </c>
      <c r="K41" s="14">
        <v>17</v>
      </c>
      <c r="L41" s="14">
        <v>29</v>
      </c>
      <c r="M41" s="14">
        <v>20</v>
      </c>
      <c r="N41" s="14">
        <v>32</v>
      </c>
      <c r="O41" s="37">
        <v>1</v>
      </c>
      <c r="P41" s="38">
        <v>0</v>
      </c>
    </row>
    <row r="42" spans="1:16" ht="15" customHeight="1">
      <c r="A42" s="67"/>
      <c r="B42" s="12" t="s">
        <v>14</v>
      </c>
      <c r="C42" s="13">
        <v>4285</v>
      </c>
      <c r="D42" s="13">
        <v>4631</v>
      </c>
      <c r="E42" s="16">
        <f>SUM(C42:D42)</f>
        <v>8916</v>
      </c>
      <c r="F42" s="13">
        <v>2920</v>
      </c>
      <c r="G42" s="13">
        <v>1196</v>
      </c>
      <c r="H42" s="13">
        <v>1675</v>
      </c>
      <c r="I42" s="16">
        <f>SUM(G42:H42)</f>
        <v>2871</v>
      </c>
      <c r="J42" s="16">
        <v>1978</v>
      </c>
      <c r="K42" s="14">
        <v>6</v>
      </c>
      <c r="L42" s="14">
        <v>20</v>
      </c>
      <c r="M42" s="14">
        <v>2</v>
      </c>
      <c r="N42" s="14">
        <v>15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1921</v>
      </c>
      <c r="D43" s="13">
        <v>2122</v>
      </c>
      <c r="E43" s="16">
        <f>SUM(C43:D43)</f>
        <v>4043</v>
      </c>
      <c r="F43" s="13">
        <v>1472</v>
      </c>
      <c r="G43" s="13">
        <v>585</v>
      </c>
      <c r="H43" s="13">
        <v>815</v>
      </c>
      <c r="I43" s="16">
        <f>SUM(G43:H43)</f>
        <v>1400</v>
      </c>
      <c r="J43" s="16">
        <v>950</v>
      </c>
      <c r="K43" s="14">
        <v>0</v>
      </c>
      <c r="L43" s="14">
        <v>8</v>
      </c>
      <c r="M43" s="14">
        <v>7</v>
      </c>
      <c r="N43" s="14">
        <v>1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1498</v>
      </c>
      <c r="D44" s="13">
        <v>1723</v>
      </c>
      <c r="E44" s="16">
        <f>SUM(C44:D44)</f>
        <v>3221</v>
      </c>
      <c r="F44" s="13">
        <v>1160</v>
      </c>
      <c r="G44" s="13">
        <v>447</v>
      </c>
      <c r="H44" s="13">
        <v>727</v>
      </c>
      <c r="I44" s="16">
        <f>SUM(G44:H44)</f>
        <v>1174</v>
      </c>
      <c r="J44" s="16">
        <v>843</v>
      </c>
      <c r="K44" s="14">
        <v>0</v>
      </c>
      <c r="L44" s="14">
        <v>3</v>
      </c>
      <c r="M44" s="14">
        <v>4</v>
      </c>
      <c r="N44" s="14">
        <v>2</v>
      </c>
      <c r="O44" s="37">
        <v>0</v>
      </c>
      <c r="P44" s="38">
        <v>0</v>
      </c>
    </row>
    <row r="45" spans="1:16" ht="21" customHeight="1">
      <c r="A45" s="66" t="s">
        <v>40</v>
      </c>
      <c r="B45" s="18" t="s">
        <v>18</v>
      </c>
      <c r="C45" s="19">
        <f aca="true" t="shared" si="8" ref="C45:O45">SUM(C46:C49)</f>
        <v>19502</v>
      </c>
      <c r="D45" s="19">
        <f t="shared" si="8"/>
        <v>21241</v>
      </c>
      <c r="E45" s="19">
        <f t="shared" si="8"/>
        <v>40743</v>
      </c>
      <c r="F45" s="29">
        <f t="shared" si="8"/>
        <v>14561</v>
      </c>
      <c r="G45" s="19">
        <f t="shared" si="8"/>
        <v>5150</v>
      </c>
      <c r="H45" s="19">
        <f t="shared" si="8"/>
        <v>7169</v>
      </c>
      <c r="I45" s="19">
        <f t="shared" si="8"/>
        <v>12319</v>
      </c>
      <c r="J45" s="19">
        <f t="shared" si="8"/>
        <v>8533</v>
      </c>
      <c r="K45" s="20">
        <f t="shared" si="8"/>
        <v>27</v>
      </c>
      <c r="L45" s="20">
        <f t="shared" si="8"/>
        <v>43</v>
      </c>
      <c r="M45" s="20">
        <f t="shared" si="8"/>
        <v>51</v>
      </c>
      <c r="N45" s="20">
        <f t="shared" si="8"/>
        <v>56</v>
      </c>
      <c r="O45" s="36">
        <f t="shared" si="8"/>
        <v>2</v>
      </c>
      <c r="P45" s="40">
        <f>SUM(P46:P49)</f>
        <v>0</v>
      </c>
    </row>
    <row r="46" spans="1:16" ht="15" customHeight="1">
      <c r="A46" s="67"/>
      <c r="B46" s="12" t="s">
        <v>13</v>
      </c>
      <c r="C46" s="13">
        <v>11800</v>
      </c>
      <c r="D46" s="13">
        <v>12769</v>
      </c>
      <c r="E46" s="16">
        <f>SUM(C46:D46)</f>
        <v>24569</v>
      </c>
      <c r="F46" s="13">
        <v>8998</v>
      </c>
      <c r="G46" s="13">
        <v>2910</v>
      </c>
      <c r="H46" s="13">
        <v>3952</v>
      </c>
      <c r="I46" s="16">
        <f>SUM(G46:H46)</f>
        <v>6862</v>
      </c>
      <c r="J46" s="16">
        <v>4759</v>
      </c>
      <c r="K46" s="14">
        <v>24</v>
      </c>
      <c r="L46" s="14">
        <v>23</v>
      </c>
      <c r="M46" s="14">
        <v>27</v>
      </c>
      <c r="N46" s="14">
        <v>41</v>
      </c>
      <c r="O46" s="37">
        <v>2</v>
      </c>
      <c r="P46" s="38">
        <v>0</v>
      </c>
    </row>
    <row r="47" spans="1:16" ht="15" customHeight="1">
      <c r="A47" s="67"/>
      <c r="B47" s="12" t="s">
        <v>14</v>
      </c>
      <c r="C47" s="13">
        <v>4286</v>
      </c>
      <c r="D47" s="13">
        <v>4632</v>
      </c>
      <c r="E47" s="16">
        <f>SUM(C47:D47)</f>
        <v>8918</v>
      </c>
      <c r="F47" s="13">
        <v>2928</v>
      </c>
      <c r="G47" s="13">
        <v>1200</v>
      </c>
      <c r="H47" s="13">
        <v>1673</v>
      </c>
      <c r="I47" s="16">
        <f>SUM(G47:H47)</f>
        <v>2873</v>
      </c>
      <c r="J47" s="16">
        <v>1976</v>
      </c>
      <c r="K47" s="14">
        <v>2</v>
      </c>
      <c r="L47" s="14">
        <v>13</v>
      </c>
      <c r="M47" s="14">
        <v>10</v>
      </c>
      <c r="N47" s="14">
        <v>5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1919</v>
      </c>
      <c r="D48" s="13">
        <v>2121</v>
      </c>
      <c r="E48" s="16">
        <f>SUM(C48:D48)</f>
        <v>4040</v>
      </c>
      <c r="F48" s="13">
        <v>1478</v>
      </c>
      <c r="G48" s="13">
        <v>592</v>
      </c>
      <c r="H48" s="13">
        <v>816</v>
      </c>
      <c r="I48" s="16">
        <f>SUM(G48:H48)</f>
        <v>1408</v>
      </c>
      <c r="J48" s="16">
        <v>956</v>
      </c>
      <c r="K48" s="14">
        <v>0</v>
      </c>
      <c r="L48" s="14">
        <v>4</v>
      </c>
      <c r="M48" s="14">
        <v>14</v>
      </c>
      <c r="N48" s="14">
        <v>4</v>
      </c>
      <c r="O48" s="37">
        <v>0</v>
      </c>
      <c r="P48" s="38">
        <v>0</v>
      </c>
    </row>
    <row r="49" spans="1:16" ht="15" customHeight="1">
      <c r="A49" s="67"/>
      <c r="B49" s="12" t="s">
        <v>16</v>
      </c>
      <c r="C49" s="13">
        <v>1497</v>
      </c>
      <c r="D49" s="13">
        <v>1719</v>
      </c>
      <c r="E49" s="16">
        <f>SUM(C49:D49)</f>
        <v>3216</v>
      </c>
      <c r="F49" s="13">
        <v>1157</v>
      </c>
      <c r="G49" s="13">
        <v>448</v>
      </c>
      <c r="H49" s="13">
        <v>728</v>
      </c>
      <c r="I49" s="16">
        <f>SUM(G49:H49)</f>
        <v>1176</v>
      </c>
      <c r="J49" s="16">
        <v>842</v>
      </c>
      <c r="K49" s="14">
        <v>1</v>
      </c>
      <c r="L49" s="14">
        <v>3</v>
      </c>
      <c r="M49" s="14">
        <v>0</v>
      </c>
      <c r="N49" s="14">
        <v>6</v>
      </c>
      <c r="O49" s="37">
        <v>0</v>
      </c>
      <c r="P49" s="38">
        <v>0</v>
      </c>
    </row>
    <row r="50" spans="1:16" ht="21" customHeight="1">
      <c r="A50" s="70" t="s">
        <v>99</v>
      </c>
      <c r="B50" s="18" t="s">
        <v>18</v>
      </c>
      <c r="C50" s="19">
        <f aca="true" t="shared" si="9" ref="C50:O50">SUM(C51:C54)</f>
        <v>19477</v>
      </c>
      <c r="D50" s="19">
        <f t="shared" si="9"/>
        <v>21225</v>
      </c>
      <c r="E50" s="19">
        <f t="shared" si="9"/>
        <v>40702</v>
      </c>
      <c r="F50" s="29">
        <f t="shared" si="9"/>
        <v>14556</v>
      </c>
      <c r="G50" s="19">
        <f t="shared" si="9"/>
        <v>5163</v>
      </c>
      <c r="H50" s="19">
        <f t="shared" si="9"/>
        <v>7181</v>
      </c>
      <c r="I50" s="19">
        <f t="shared" si="9"/>
        <v>12344</v>
      </c>
      <c r="J50" s="19">
        <f t="shared" si="9"/>
        <v>8547</v>
      </c>
      <c r="K50" s="20">
        <f t="shared" si="9"/>
        <v>17</v>
      </c>
      <c r="L50" s="20">
        <f t="shared" si="9"/>
        <v>53</v>
      </c>
      <c r="M50" s="20">
        <f t="shared" si="9"/>
        <v>58</v>
      </c>
      <c r="N50" s="20">
        <f t="shared" si="9"/>
        <v>64</v>
      </c>
      <c r="O50" s="36">
        <f t="shared" si="9"/>
        <v>1</v>
      </c>
      <c r="P50" s="40">
        <f>SUM(P51:P54)</f>
        <v>0</v>
      </c>
    </row>
    <row r="51" spans="1:16" ht="15" customHeight="1">
      <c r="A51" s="67"/>
      <c r="B51" s="12" t="s">
        <v>13</v>
      </c>
      <c r="C51" s="13">
        <v>11789</v>
      </c>
      <c r="D51" s="13">
        <v>12775</v>
      </c>
      <c r="E51" s="16">
        <f>SUM(C51:D51)</f>
        <v>24564</v>
      </c>
      <c r="F51" s="13">
        <v>9003</v>
      </c>
      <c r="G51" s="13">
        <v>2920</v>
      </c>
      <c r="H51" s="13">
        <v>3963</v>
      </c>
      <c r="I51" s="16">
        <f>SUM(G51:H51)</f>
        <v>6883</v>
      </c>
      <c r="J51" s="16">
        <v>4770</v>
      </c>
      <c r="K51" s="14">
        <v>12</v>
      </c>
      <c r="L51" s="14">
        <v>29</v>
      </c>
      <c r="M51" s="14">
        <v>38</v>
      </c>
      <c r="N51" s="14">
        <v>30</v>
      </c>
      <c r="O51" s="37">
        <v>1</v>
      </c>
      <c r="P51" s="38">
        <v>0</v>
      </c>
    </row>
    <row r="52" spans="1:16" ht="15" customHeight="1">
      <c r="A52" s="67"/>
      <c r="B52" s="12" t="s">
        <v>14</v>
      </c>
      <c r="C52" s="13">
        <v>4277</v>
      </c>
      <c r="D52" s="13">
        <v>4630</v>
      </c>
      <c r="E52" s="16">
        <f>SUM(C52:D52)</f>
        <v>8907</v>
      </c>
      <c r="F52" s="13">
        <v>2922</v>
      </c>
      <c r="G52" s="13">
        <v>1202</v>
      </c>
      <c r="H52" s="13">
        <v>1678</v>
      </c>
      <c r="I52" s="16">
        <f>SUM(G52:H52)</f>
        <v>2880</v>
      </c>
      <c r="J52" s="16">
        <v>1980</v>
      </c>
      <c r="K52" s="14">
        <v>4</v>
      </c>
      <c r="L52" s="14">
        <v>12</v>
      </c>
      <c r="M52" s="14">
        <v>13</v>
      </c>
      <c r="N52" s="14">
        <v>18</v>
      </c>
      <c r="O52" s="37">
        <v>0</v>
      </c>
      <c r="P52" s="38">
        <v>0</v>
      </c>
    </row>
    <row r="53" spans="1:16" ht="15" customHeight="1">
      <c r="A53" s="67"/>
      <c r="B53" s="12" t="s">
        <v>15</v>
      </c>
      <c r="C53" s="13">
        <v>1915</v>
      </c>
      <c r="D53" s="13">
        <v>2106</v>
      </c>
      <c r="E53" s="16">
        <f>SUM(C53:D53)</f>
        <v>4021</v>
      </c>
      <c r="F53" s="13">
        <v>1470</v>
      </c>
      <c r="G53" s="13">
        <v>593</v>
      </c>
      <c r="H53" s="13">
        <v>813</v>
      </c>
      <c r="I53" s="16">
        <f>SUM(G53:H53)</f>
        <v>1406</v>
      </c>
      <c r="J53" s="16">
        <v>956</v>
      </c>
      <c r="K53" s="14">
        <v>1</v>
      </c>
      <c r="L53" s="14">
        <v>6</v>
      </c>
      <c r="M53" s="14">
        <v>3</v>
      </c>
      <c r="N53" s="14">
        <v>12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1496</v>
      </c>
      <c r="D54" s="13">
        <v>1714</v>
      </c>
      <c r="E54" s="16">
        <f>SUM(C54:D54)</f>
        <v>3210</v>
      </c>
      <c r="F54" s="13">
        <v>1161</v>
      </c>
      <c r="G54" s="13">
        <v>448</v>
      </c>
      <c r="H54" s="13">
        <v>727</v>
      </c>
      <c r="I54" s="16">
        <f>SUM(G54:H54)</f>
        <v>1175</v>
      </c>
      <c r="J54" s="16">
        <v>841</v>
      </c>
      <c r="K54" s="14">
        <v>0</v>
      </c>
      <c r="L54" s="14">
        <v>6</v>
      </c>
      <c r="M54" s="14">
        <v>4</v>
      </c>
      <c r="N54" s="14">
        <v>4</v>
      </c>
      <c r="O54" s="37">
        <v>0</v>
      </c>
      <c r="P54" s="38">
        <v>0</v>
      </c>
    </row>
    <row r="55" spans="1:16" ht="21" customHeight="1">
      <c r="A55" s="70" t="s">
        <v>100</v>
      </c>
      <c r="B55" s="18" t="s">
        <v>18</v>
      </c>
      <c r="C55" s="19">
        <f aca="true" t="shared" si="10" ref="C55:N55">SUM(C56:C59)</f>
        <v>19441</v>
      </c>
      <c r="D55" s="19">
        <f t="shared" si="10"/>
        <v>21175</v>
      </c>
      <c r="E55" s="19">
        <f t="shared" si="10"/>
        <v>40616</v>
      </c>
      <c r="F55" s="29">
        <f t="shared" si="10"/>
        <v>14536</v>
      </c>
      <c r="G55" s="19">
        <f t="shared" si="10"/>
        <v>5168</v>
      </c>
      <c r="H55" s="19">
        <f t="shared" si="10"/>
        <v>7193</v>
      </c>
      <c r="I55" s="19">
        <f t="shared" si="10"/>
        <v>12361</v>
      </c>
      <c r="J55" s="19">
        <f t="shared" si="10"/>
        <v>8549</v>
      </c>
      <c r="K55" s="20">
        <f t="shared" si="10"/>
        <v>19</v>
      </c>
      <c r="L55" s="20">
        <f t="shared" si="10"/>
        <v>56</v>
      </c>
      <c r="M55" s="20">
        <f t="shared" si="10"/>
        <v>36</v>
      </c>
      <c r="N55" s="20">
        <f t="shared" si="10"/>
        <v>84</v>
      </c>
      <c r="O55" s="36">
        <f>SUM(O56:O59)</f>
        <v>0</v>
      </c>
      <c r="P55" s="40">
        <f>SUM(P56:P59)</f>
        <v>1</v>
      </c>
    </row>
    <row r="56" spans="1:16" ht="15" customHeight="1">
      <c r="A56" s="67"/>
      <c r="B56" s="12" t="s">
        <v>13</v>
      </c>
      <c r="C56" s="13">
        <v>11781</v>
      </c>
      <c r="D56" s="13">
        <v>12745</v>
      </c>
      <c r="E56" s="16">
        <f>SUM(C56:D56)</f>
        <v>24526</v>
      </c>
      <c r="F56" s="13">
        <v>8998</v>
      </c>
      <c r="G56" s="13">
        <v>2927</v>
      </c>
      <c r="H56" s="13">
        <v>3972</v>
      </c>
      <c r="I56" s="16">
        <f>SUM(G56:H56)</f>
        <v>6899</v>
      </c>
      <c r="J56" s="16">
        <v>4777</v>
      </c>
      <c r="K56" s="14">
        <v>13</v>
      </c>
      <c r="L56" s="14">
        <v>28</v>
      </c>
      <c r="M56" s="14">
        <v>20</v>
      </c>
      <c r="N56" s="14">
        <v>50</v>
      </c>
      <c r="O56" s="37">
        <v>0</v>
      </c>
      <c r="P56" s="38">
        <v>1</v>
      </c>
    </row>
    <row r="57" spans="1:16" ht="15" customHeight="1">
      <c r="A57" s="67"/>
      <c r="B57" s="12" t="s">
        <v>14</v>
      </c>
      <c r="C57" s="13">
        <v>4263</v>
      </c>
      <c r="D57" s="13">
        <v>4629</v>
      </c>
      <c r="E57" s="16">
        <f>SUM(C57:D57)</f>
        <v>8892</v>
      </c>
      <c r="F57" s="13">
        <v>2920</v>
      </c>
      <c r="G57" s="13">
        <v>1201</v>
      </c>
      <c r="H57" s="13">
        <v>1688</v>
      </c>
      <c r="I57" s="16">
        <f>SUM(G57:H57)</f>
        <v>2889</v>
      </c>
      <c r="J57" s="16">
        <v>1981</v>
      </c>
      <c r="K57" s="14">
        <v>5</v>
      </c>
      <c r="L57" s="14">
        <v>13</v>
      </c>
      <c r="M57" s="14">
        <v>6</v>
      </c>
      <c r="N57" s="14">
        <v>12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1906</v>
      </c>
      <c r="D58" s="13">
        <v>2097</v>
      </c>
      <c r="E58" s="16">
        <f>SUM(C58:D58)</f>
        <v>4003</v>
      </c>
      <c r="F58" s="13">
        <v>1464</v>
      </c>
      <c r="G58" s="13">
        <v>590</v>
      </c>
      <c r="H58" s="13">
        <v>812</v>
      </c>
      <c r="I58" s="16">
        <f>SUM(G58:H58)</f>
        <v>1402</v>
      </c>
      <c r="J58" s="16">
        <v>951</v>
      </c>
      <c r="K58" s="14">
        <v>1</v>
      </c>
      <c r="L58" s="14">
        <v>6</v>
      </c>
      <c r="M58" s="14">
        <v>5</v>
      </c>
      <c r="N58" s="14">
        <v>17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1491</v>
      </c>
      <c r="D59" s="13">
        <v>1704</v>
      </c>
      <c r="E59" s="16">
        <f>SUM(C59:D59)</f>
        <v>3195</v>
      </c>
      <c r="F59" s="13">
        <v>1154</v>
      </c>
      <c r="G59" s="13">
        <v>450</v>
      </c>
      <c r="H59" s="13">
        <v>721</v>
      </c>
      <c r="I59" s="16">
        <f>SUM(G59:H59)</f>
        <v>1171</v>
      </c>
      <c r="J59" s="16">
        <v>840</v>
      </c>
      <c r="K59" s="14">
        <v>0</v>
      </c>
      <c r="L59" s="14">
        <v>9</v>
      </c>
      <c r="M59" s="14">
        <v>5</v>
      </c>
      <c r="N59" s="14">
        <v>5</v>
      </c>
      <c r="O59" s="37">
        <v>0</v>
      </c>
      <c r="P59" s="38">
        <v>0</v>
      </c>
    </row>
    <row r="60" spans="1:16" ht="21" customHeight="1">
      <c r="A60" s="70" t="s">
        <v>101</v>
      </c>
      <c r="B60" s="18" t="s">
        <v>18</v>
      </c>
      <c r="C60" s="19">
        <f aca="true" t="shared" si="11" ref="C60:O60">SUM(C61:C64)</f>
        <v>19358</v>
      </c>
      <c r="D60" s="19">
        <f t="shared" si="11"/>
        <v>21115</v>
      </c>
      <c r="E60" s="19">
        <f t="shared" si="11"/>
        <v>40473</v>
      </c>
      <c r="F60" s="29">
        <f t="shared" si="11"/>
        <v>14546</v>
      </c>
      <c r="G60" s="19">
        <f t="shared" si="11"/>
        <v>5202</v>
      </c>
      <c r="H60" s="19">
        <f t="shared" si="11"/>
        <v>7220</v>
      </c>
      <c r="I60" s="19">
        <f t="shared" si="11"/>
        <v>12422</v>
      </c>
      <c r="J60" s="19">
        <f t="shared" si="11"/>
        <v>8569</v>
      </c>
      <c r="K60" s="20">
        <f t="shared" si="11"/>
        <v>21</v>
      </c>
      <c r="L60" s="20">
        <f t="shared" si="11"/>
        <v>35</v>
      </c>
      <c r="M60" s="20">
        <f t="shared" si="11"/>
        <v>116</v>
      </c>
      <c r="N60" s="20">
        <f t="shared" si="11"/>
        <v>251</v>
      </c>
      <c r="O60" s="36">
        <f t="shared" si="11"/>
        <v>8</v>
      </c>
      <c r="P60" s="40">
        <f>SUM(P61:P64)</f>
        <v>2</v>
      </c>
    </row>
    <row r="61" spans="1:16" ht="15" customHeight="1">
      <c r="A61" s="67"/>
      <c r="B61" s="12" t="s">
        <v>20</v>
      </c>
      <c r="C61" s="13">
        <v>11752</v>
      </c>
      <c r="D61" s="13">
        <v>12730</v>
      </c>
      <c r="E61" s="16">
        <f>SUM(C61:D61)</f>
        <v>24482</v>
      </c>
      <c r="F61" s="13">
        <v>9016</v>
      </c>
      <c r="G61" s="13">
        <v>2946</v>
      </c>
      <c r="H61" s="13">
        <v>3995</v>
      </c>
      <c r="I61" s="16">
        <f>SUM(G61:H61)</f>
        <v>6941</v>
      </c>
      <c r="J61" s="16">
        <v>4795</v>
      </c>
      <c r="K61" s="14">
        <v>17</v>
      </c>
      <c r="L61" s="14">
        <v>19</v>
      </c>
      <c r="M61" s="14">
        <v>98</v>
      </c>
      <c r="N61" s="14">
        <v>142</v>
      </c>
      <c r="O61" s="37">
        <v>2</v>
      </c>
      <c r="P61" s="38">
        <v>1</v>
      </c>
    </row>
    <row r="62" spans="1:16" ht="15" customHeight="1">
      <c r="A62" s="67"/>
      <c r="B62" s="12" t="s">
        <v>14</v>
      </c>
      <c r="C62" s="13">
        <v>4226</v>
      </c>
      <c r="D62" s="13">
        <v>4613</v>
      </c>
      <c r="E62" s="16">
        <f>SUM(C62:D62)</f>
        <v>8839</v>
      </c>
      <c r="F62" s="13">
        <v>2917</v>
      </c>
      <c r="G62" s="13">
        <v>1213</v>
      </c>
      <c r="H62" s="13">
        <v>1695</v>
      </c>
      <c r="I62" s="16">
        <f>SUM(G62:H62)</f>
        <v>2908</v>
      </c>
      <c r="J62" s="16">
        <v>1986</v>
      </c>
      <c r="K62" s="14">
        <v>3</v>
      </c>
      <c r="L62" s="14">
        <v>6</v>
      </c>
      <c r="M62" s="14">
        <v>10</v>
      </c>
      <c r="N62" s="14">
        <v>60</v>
      </c>
      <c r="O62" s="37">
        <v>2</v>
      </c>
      <c r="P62" s="38">
        <v>0</v>
      </c>
    </row>
    <row r="63" spans="1:16" ht="15" customHeight="1">
      <c r="A63" s="67"/>
      <c r="B63" s="12" t="s">
        <v>15</v>
      </c>
      <c r="C63" s="13">
        <v>1895</v>
      </c>
      <c r="D63" s="13">
        <v>2079</v>
      </c>
      <c r="E63" s="16">
        <f>SUM(C63:D63)</f>
        <v>3974</v>
      </c>
      <c r="F63" s="13">
        <v>1461</v>
      </c>
      <c r="G63" s="13">
        <v>591</v>
      </c>
      <c r="H63" s="13">
        <v>811</v>
      </c>
      <c r="I63" s="16">
        <f>SUM(G63:H63)</f>
        <v>1402</v>
      </c>
      <c r="J63" s="16">
        <v>947</v>
      </c>
      <c r="K63" s="14">
        <v>1</v>
      </c>
      <c r="L63" s="14">
        <v>6</v>
      </c>
      <c r="M63" s="14">
        <v>4</v>
      </c>
      <c r="N63" s="14">
        <v>28</v>
      </c>
      <c r="O63" s="37">
        <v>0</v>
      </c>
      <c r="P63" s="38">
        <v>1</v>
      </c>
    </row>
    <row r="64" spans="1:16" ht="15" customHeight="1">
      <c r="A64" s="67"/>
      <c r="B64" s="12" t="s">
        <v>16</v>
      </c>
      <c r="C64" s="13">
        <v>1485</v>
      </c>
      <c r="D64" s="13">
        <v>1693</v>
      </c>
      <c r="E64" s="16">
        <f>SUM(C64:D64)</f>
        <v>3178</v>
      </c>
      <c r="F64" s="13">
        <v>1152</v>
      </c>
      <c r="G64" s="13">
        <v>452</v>
      </c>
      <c r="H64" s="13">
        <v>719</v>
      </c>
      <c r="I64" s="16">
        <f>SUM(G64:H64)</f>
        <v>1171</v>
      </c>
      <c r="J64" s="16">
        <v>841</v>
      </c>
      <c r="K64" s="14">
        <v>0</v>
      </c>
      <c r="L64" s="14">
        <v>4</v>
      </c>
      <c r="M64" s="14">
        <v>4</v>
      </c>
      <c r="N64" s="14">
        <v>21</v>
      </c>
      <c r="O64" s="37">
        <v>4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243</v>
      </c>
      <c r="L65" s="11">
        <f>L5+L10+L15+L20+L25+L30+L35+L40+L45+L50+L55+L60</f>
        <v>539</v>
      </c>
      <c r="M65" s="11">
        <f>M5+M10+M15+M20+M25+M30+M35+M40+M45+M50+M55+M60</f>
        <v>688</v>
      </c>
      <c r="N65" s="11">
        <f>N5+N10+N15+N20+N25+N30+N35+N40+N45+N50+N55+N60</f>
        <v>1053</v>
      </c>
      <c r="O65" s="11">
        <f>O5+O10+O15+O20+O25+O30+O35+O40+O45+O50+O55+O60</f>
        <v>18</v>
      </c>
      <c r="P65" s="11">
        <f>SUM(P5,P10,P15,P20,P25,P30,P35,P40,P45,P50,P55,P60)</f>
        <v>6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55:A59"/>
    <mergeCell ref="A60:A64"/>
    <mergeCell ref="A25:A29"/>
    <mergeCell ref="A30:A34"/>
    <mergeCell ref="A35:A39"/>
    <mergeCell ref="A40:A44"/>
    <mergeCell ref="A45:A49"/>
    <mergeCell ref="A50:A54"/>
    <mergeCell ref="A15:A19"/>
    <mergeCell ref="A20:A24"/>
    <mergeCell ref="A3:A4"/>
    <mergeCell ref="B3:B4"/>
    <mergeCell ref="C3:F3"/>
    <mergeCell ref="G3:J3"/>
    <mergeCell ref="K3:L3"/>
    <mergeCell ref="M3:N3"/>
    <mergeCell ref="O3:P3"/>
    <mergeCell ref="A1:P1"/>
    <mergeCell ref="A5:A9"/>
    <mergeCell ref="A10:A1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A2" sqref="A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5" width="6.75390625" style="11" customWidth="1"/>
    <col min="16" max="16384" width="9.00390625" style="11" customWidth="1"/>
  </cols>
  <sheetData>
    <row r="1" spans="1:15" ht="24.7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ht="16.5" customHeight="1"/>
    <row r="3" spans="1:15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3"/>
      <c r="O3" s="71" t="s">
        <v>83</v>
      </c>
    </row>
    <row r="4" spans="1:15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72"/>
    </row>
    <row r="5" spans="1:15" ht="21" customHeight="1">
      <c r="A5" s="66" t="s">
        <v>102</v>
      </c>
      <c r="B5" s="18" t="s">
        <v>18</v>
      </c>
      <c r="C5" s="19">
        <f aca="true" t="shared" si="0" ref="C5:O5">SUM(C6:C9)</f>
        <v>19942</v>
      </c>
      <c r="D5" s="19">
        <f t="shared" si="0"/>
        <v>21791</v>
      </c>
      <c r="E5" s="19">
        <f t="shared" si="0"/>
        <v>41733</v>
      </c>
      <c r="F5" s="29">
        <f t="shared" si="0"/>
        <v>14554</v>
      </c>
      <c r="G5" s="19">
        <f t="shared" si="0"/>
        <v>4868</v>
      </c>
      <c r="H5" s="19">
        <f t="shared" si="0"/>
        <v>6981</v>
      </c>
      <c r="I5" s="19">
        <f t="shared" si="0"/>
        <v>11849</v>
      </c>
      <c r="J5" s="19">
        <f>SUM(J6:J9)</f>
        <v>8276</v>
      </c>
      <c r="K5" s="20">
        <f t="shared" si="0"/>
        <v>17</v>
      </c>
      <c r="L5" s="20">
        <f t="shared" si="0"/>
        <v>45</v>
      </c>
      <c r="M5" s="20">
        <f t="shared" si="0"/>
        <v>103</v>
      </c>
      <c r="N5" s="20">
        <f t="shared" si="0"/>
        <v>101</v>
      </c>
      <c r="O5" s="20">
        <f t="shared" si="0"/>
        <v>3</v>
      </c>
    </row>
    <row r="6" spans="1:15" ht="15" customHeight="1">
      <c r="A6" s="67"/>
      <c r="B6" s="12" t="s">
        <v>20</v>
      </c>
      <c r="C6" s="13">
        <v>11957</v>
      </c>
      <c r="D6" s="13">
        <v>13000</v>
      </c>
      <c r="E6" s="16">
        <f>SUM(C6:D6)</f>
        <v>24957</v>
      </c>
      <c r="F6" s="13">
        <v>8965</v>
      </c>
      <c r="G6" s="13">
        <v>2729</v>
      </c>
      <c r="H6" s="13">
        <v>3792</v>
      </c>
      <c r="I6" s="16">
        <f>SUM(G6:H6)</f>
        <v>6521</v>
      </c>
      <c r="J6" s="16">
        <v>4556</v>
      </c>
      <c r="K6" s="14">
        <v>14</v>
      </c>
      <c r="L6" s="14">
        <v>18</v>
      </c>
      <c r="M6" s="14">
        <v>61</v>
      </c>
      <c r="N6" s="14">
        <v>55</v>
      </c>
      <c r="O6" s="14">
        <v>1</v>
      </c>
    </row>
    <row r="7" spans="1:15" ht="15" customHeight="1">
      <c r="A7" s="67"/>
      <c r="B7" s="12" t="s">
        <v>14</v>
      </c>
      <c r="C7" s="13">
        <v>4455</v>
      </c>
      <c r="D7" s="13">
        <v>4808</v>
      </c>
      <c r="E7" s="16">
        <f>SUM(C7:D7)</f>
        <v>9263</v>
      </c>
      <c r="F7" s="13">
        <v>2948</v>
      </c>
      <c r="G7" s="13">
        <v>1151</v>
      </c>
      <c r="H7" s="13">
        <v>1659</v>
      </c>
      <c r="I7" s="16">
        <f>SUM(G7:H7)</f>
        <v>2810</v>
      </c>
      <c r="J7" s="16">
        <v>1948</v>
      </c>
      <c r="K7" s="14">
        <v>3</v>
      </c>
      <c r="L7" s="14">
        <v>12</v>
      </c>
      <c r="M7" s="14">
        <v>17</v>
      </c>
      <c r="N7" s="14">
        <v>18</v>
      </c>
      <c r="O7" s="14">
        <v>2</v>
      </c>
    </row>
    <row r="8" spans="1:15" ht="15" customHeight="1">
      <c r="A8" s="67"/>
      <c r="B8" s="12" t="s">
        <v>15</v>
      </c>
      <c r="C8" s="13">
        <v>1977</v>
      </c>
      <c r="D8" s="13">
        <v>2194</v>
      </c>
      <c r="E8" s="16">
        <f>SUM(C8:D8)</f>
        <v>4171</v>
      </c>
      <c r="F8" s="13">
        <v>1467</v>
      </c>
      <c r="G8" s="13">
        <v>559</v>
      </c>
      <c r="H8" s="13">
        <v>801</v>
      </c>
      <c r="I8" s="16">
        <f>SUM(G8:H8)</f>
        <v>1360</v>
      </c>
      <c r="J8" s="16">
        <v>934</v>
      </c>
      <c r="K8" s="14">
        <v>0</v>
      </c>
      <c r="L8" s="14">
        <v>8</v>
      </c>
      <c r="M8" s="14">
        <v>18</v>
      </c>
      <c r="N8" s="14">
        <v>15</v>
      </c>
      <c r="O8" s="14">
        <v>0</v>
      </c>
    </row>
    <row r="9" spans="1:15" ht="15" customHeight="1">
      <c r="A9" s="67"/>
      <c r="B9" s="12" t="s">
        <v>16</v>
      </c>
      <c r="C9" s="13">
        <v>1553</v>
      </c>
      <c r="D9" s="13">
        <v>1789</v>
      </c>
      <c r="E9" s="16">
        <f>SUM(C9:D9)</f>
        <v>3342</v>
      </c>
      <c r="F9" s="13">
        <v>1174</v>
      </c>
      <c r="G9" s="13">
        <v>429</v>
      </c>
      <c r="H9" s="13">
        <v>729</v>
      </c>
      <c r="I9" s="16">
        <f>SUM(G9:H9)</f>
        <v>1158</v>
      </c>
      <c r="J9" s="16">
        <v>838</v>
      </c>
      <c r="K9" s="14">
        <v>0</v>
      </c>
      <c r="L9" s="14">
        <v>7</v>
      </c>
      <c r="M9" s="14">
        <v>7</v>
      </c>
      <c r="N9" s="14">
        <v>13</v>
      </c>
      <c r="O9" s="14">
        <v>0</v>
      </c>
    </row>
    <row r="10" spans="1:15" ht="21" customHeight="1">
      <c r="A10" s="70" t="s">
        <v>103</v>
      </c>
      <c r="B10" s="18" t="s">
        <v>18</v>
      </c>
      <c r="C10" s="21">
        <f aca="true" t="shared" si="1" ref="C10:O10">SUM(C11:C14)</f>
        <v>19925</v>
      </c>
      <c r="D10" s="21">
        <f t="shared" si="1"/>
        <v>21779</v>
      </c>
      <c r="E10" s="21">
        <f t="shared" si="1"/>
        <v>41704</v>
      </c>
      <c r="F10" s="21">
        <f t="shared" si="1"/>
        <v>14550</v>
      </c>
      <c r="G10" s="21">
        <f t="shared" si="1"/>
        <v>4877</v>
      </c>
      <c r="H10" s="21">
        <f t="shared" si="1"/>
        <v>6994</v>
      </c>
      <c r="I10" s="21">
        <f t="shared" si="1"/>
        <v>11871</v>
      </c>
      <c r="J10" s="21">
        <f t="shared" si="1"/>
        <v>8292</v>
      </c>
      <c r="K10" s="22">
        <f t="shared" si="1"/>
        <v>20</v>
      </c>
      <c r="L10" s="22">
        <f t="shared" si="1"/>
        <v>43</v>
      </c>
      <c r="M10" s="22">
        <f t="shared" si="1"/>
        <v>57</v>
      </c>
      <c r="N10" s="22">
        <f t="shared" si="1"/>
        <v>64</v>
      </c>
      <c r="O10" s="22">
        <f t="shared" si="1"/>
        <v>1</v>
      </c>
    </row>
    <row r="11" spans="1:15" ht="15" customHeight="1">
      <c r="A11" s="67"/>
      <c r="B11" s="12" t="s">
        <v>13</v>
      </c>
      <c r="C11" s="13">
        <v>11957</v>
      </c>
      <c r="D11" s="13">
        <v>13001</v>
      </c>
      <c r="E11" s="17">
        <f>C11+D11</f>
        <v>24958</v>
      </c>
      <c r="F11" s="13">
        <v>8970</v>
      </c>
      <c r="G11" s="13">
        <v>2737</v>
      </c>
      <c r="H11" s="13">
        <v>3800</v>
      </c>
      <c r="I11" s="17">
        <f>G11+H11</f>
        <v>6537</v>
      </c>
      <c r="J11" s="17">
        <v>4569</v>
      </c>
      <c r="K11" s="14">
        <v>14</v>
      </c>
      <c r="L11" s="14">
        <v>28</v>
      </c>
      <c r="M11" s="14">
        <v>45</v>
      </c>
      <c r="N11" s="14">
        <v>40</v>
      </c>
      <c r="O11" s="14">
        <v>-1</v>
      </c>
    </row>
    <row r="12" spans="1:15" ht="15" customHeight="1">
      <c r="A12" s="67"/>
      <c r="B12" s="12" t="s">
        <v>14</v>
      </c>
      <c r="C12" s="13">
        <v>4452</v>
      </c>
      <c r="D12" s="13">
        <v>4804</v>
      </c>
      <c r="E12" s="17">
        <f>C12+D12</f>
        <v>9256</v>
      </c>
      <c r="F12" s="13">
        <v>2946</v>
      </c>
      <c r="G12" s="13">
        <v>1153</v>
      </c>
      <c r="H12" s="13">
        <v>1664</v>
      </c>
      <c r="I12" s="17">
        <f>G12+H12</f>
        <v>2817</v>
      </c>
      <c r="J12" s="17">
        <v>1955</v>
      </c>
      <c r="K12" s="14">
        <v>6</v>
      </c>
      <c r="L12" s="14">
        <v>8</v>
      </c>
      <c r="M12" s="14">
        <v>6</v>
      </c>
      <c r="N12" s="14">
        <v>6</v>
      </c>
      <c r="O12" s="14">
        <v>2</v>
      </c>
    </row>
    <row r="13" spans="1:15" ht="15" customHeight="1">
      <c r="A13" s="67"/>
      <c r="B13" s="12" t="s">
        <v>15</v>
      </c>
      <c r="C13" s="13">
        <v>1966</v>
      </c>
      <c r="D13" s="13">
        <v>2188</v>
      </c>
      <c r="E13" s="17">
        <f>C13+D13</f>
        <v>4154</v>
      </c>
      <c r="F13" s="13">
        <v>1464</v>
      </c>
      <c r="G13" s="13">
        <v>558</v>
      </c>
      <c r="H13" s="13">
        <v>803</v>
      </c>
      <c r="I13" s="17">
        <f>G13+H13</f>
        <v>1361</v>
      </c>
      <c r="J13" s="17">
        <v>933</v>
      </c>
      <c r="K13" s="14">
        <v>0</v>
      </c>
      <c r="L13" s="14">
        <v>4</v>
      </c>
      <c r="M13" s="14">
        <v>5</v>
      </c>
      <c r="N13" s="14">
        <v>13</v>
      </c>
      <c r="O13" s="14">
        <v>-1</v>
      </c>
    </row>
    <row r="14" spans="1:15" ht="15" customHeight="1">
      <c r="A14" s="67"/>
      <c r="B14" s="12" t="s">
        <v>16</v>
      </c>
      <c r="C14" s="13">
        <v>1550</v>
      </c>
      <c r="D14" s="13">
        <v>1786</v>
      </c>
      <c r="E14" s="17">
        <f>C14+D14</f>
        <v>3336</v>
      </c>
      <c r="F14" s="13">
        <v>1170</v>
      </c>
      <c r="G14" s="13">
        <v>429</v>
      </c>
      <c r="H14" s="13">
        <v>727</v>
      </c>
      <c r="I14" s="17">
        <f>G14+H14</f>
        <v>1156</v>
      </c>
      <c r="J14" s="17">
        <v>835</v>
      </c>
      <c r="K14" s="14">
        <v>0</v>
      </c>
      <c r="L14" s="14">
        <v>3</v>
      </c>
      <c r="M14" s="14">
        <v>1</v>
      </c>
      <c r="N14" s="14">
        <v>5</v>
      </c>
      <c r="O14" s="14">
        <v>1</v>
      </c>
    </row>
    <row r="15" spans="1:15" ht="21" customHeight="1">
      <c r="A15" s="70" t="s">
        <v>104</v>
      </c>
      <c r="B15" s="18" t="s">
        <v>18</v>
      </c>
      <c r="C15" s="21">
        <f aca="true" t="shared" si="2" ref="C15:O15">SUM(C16:C19)</f>
        <v>19899</v>
      </c>
      <c r="D15" s="21">
        <f t="shared" si="2"/>
        <v>21779</v>
      </c>
      <c r="E15" s="21">
        <f>SUM(E16:E19)</f>
        <v>41678</v>
      </c>
      <c r="F15" s="21">
        <f t="shared" si="2"/>
        <v>14573</v>
      </c>
      <c r="G15" s="21">
        <f t="shared" si="2"/>
        <v>4896</v>
      </c>
      <c r="H15" s="21">
        <f t="shared" si="2"/>
        <v>7011</v>
      </c>
      <c r="I15" s="21">
        <f t="shared" si="2"/>
        <v>11907</v>
      </c>
      <c r="J15" s="21">
        <f t="shared" si="2"/>
        <v>8318</v>
      </c>
      <c r="K15" s="22">
        <f t="shared" si="2"/>
        <v>10</v>
      </c>
      <c r="L15" s="22">
        <f t="shared" si="2"/>
        <v>36</v>
      </c>
      <c r="M15" s="22">
        <f t="shared" si="2"/>
        <v>58</v>
      </c>
      <c r="N15" s="22">
        <f t="shared" si="2"/>
        <v>62</v>
      </c>
      <c r="O15" s="22">
        <f t="shared" si="2"/>
        <v>4</v>
      </c>
    </row>
    <row r="16" spans="1:15" ht="15" customHeight="1">
      <c r="A16" s="67"/>
      <c r="B16" s="12" t="s">
        <v>13</v>
      </c>
      <c r="C16" s="13">
        <v>11947</v>
      </c>
      <c r="D16" s="13">
        <v>12998</v>
      </c>
      <c r="E16" s="17">
        <v>24945</v>
      </c>
      <c r="F16" s="13">
        <v>8977</v>
      </c>
      <c r="G16" s="24">
        <v>2752</v>
      </c>
      <c r="H16" s="24">
        <v>3815</v>
      </c>
      <c r="I16" s="25">
        <f>G16+H16</f>
        <v>6567</v>
      </c>
      <c r="J16" s="25">
        <v>4587</v>
      </c>
      <c r="K16" s="14">
        <v>5</v>
      </c>
      <c r="L16" s="14">
        <v>17</v>
      </c>
      <c r="M16" s="14">
        <v>25</v>
      </c>
      <c r="N16" s="14">
        <v>38</v>
      </c>
      <c r="O16" s="14">
        <v>2</v>
      </c>
    </row>
    <row r="17" spans="1:15" ht="15" customHeight="1">
      <c r="A17" s="67"/>
      <c r="B17" s="12" t="s">
        <v>14</v>
      </c>
      <c r="C17" s="13">
        <v>4446</v>
      </c>
      <c r="D17" s="13">
        <v>4802</v>
      </c>
      <c r="E17" s="17">
        <v>9248</v>
      </c>
      <c r="F17" s="13">
        <v>2951</v>
      </c>
      <c r="G17" s="24">
        <v>1154</v>
      </c>
      <c r="H17" s="24">
        <v>1662</v>
      </c>
      <c r="I17" s="25">
        <f>G17+H17</f>
        <v>2816</v>
      </c>
      <c r="J17" s="25">
        <v>1959</v>
      </c>
      <c r="K17" s="14">
        <v>3</v>
      </c>
      <c r="L17" s="14">
        <v>13</v>
      </c>
      <c r="M17" s="14">
        <v>12</v>
      </c>
      <c r="N17" s="14">
        <v>8</v>
      </c>
      <c r="O17" s="14">
        <v>0</v>
      </c>
    </row>
    <row r="18" spans="1:15" ht="15" customHeight="1">
      <c r="A18" s="67"/>
      <c r="B18" s="12" t="s">
        <v>15</v>
      </c>
      <c r="C18" s="13">
        <v>1958</v>
      </c>
      <c r="D18" s="13">
        <v>2190</v>
      </c>
      <c r="E18" s="17">
        <v>4148</v>
      </c>
      <c r="F18" s="13">
        <v>1477</v>
      </c>
      <c r="G18" s="24">
        <v>559</v>
      </c>
      <c r="H18" s="24">
        <v>806</v>
      </c>
      <c r="I18" s="25">
        <f>G18+H18</f>
        <v>1365</v>
      </c>
      <c r="J18" s="25">
        <v>937</v>
      </c>
      <c r="K18" s="14">
        <v>0</v>
      </c>
      <c r="L18" s="14">
        <v>3</v>
      </c>
      <c r="M18" s="14">
        <v>16</v>
      </c>
      <c r="N18" s="14">
        <v>13</v>
      </c>
      <c r="O18" s="14">
        <v>1</v>
      </c>
    </row>
    <row r="19" spans="1:15" ht="15" customHeight="1">
      <c r="A19" s="67"/>
      <c r="B19" s="12" t="s">
        <v>16</v>
      </c>
      <c r="C19" s="13">
        <v>1548</v>
      </c>
      <c r="D19" s="13">
        <v>1789</v>
      </c>
      <c r="E19" s="17">
        <v>3337</v>
      </c>
      <c r="F19" s="13">
        <v>1168</v>
      </c>
      <c r="G19" s="24">
        <v>431</v>
      </c>
      <c r="H19" s="24">
        <v>728</v>
      </c>
      <c r="I19" s="25">
        <f>G19+H19</f>
        <v>1159</v>
      </c>
      <c r="J19" s="25">
        <v>835</v>
      </c>
      <c r="K19" s="14">
        <v>2</v>
      </c>
      <c r="L19" s="14">
        <v>3</v>
      </c>
      <c r="M19" s="14">
        <v>5</v>
      </c>
      <c r="N19" s="14">
        <v>3</v>
      </c>
      <c r="O19" s="14">
        <v>1</v>
      </c>
    </row>
    <row r="20" spans="1:15" ht="21" customHeight="1">
      <c r="A20" s="70" t="s">
        <v>105</v>
      </c>
      <c r="B20" s="18" t="s">
        <v>18</v>
      </c>
      <c r="C20" s="21">
        <f aca="true" t="shared" si="3" ref="C20:O20">SUM(C21:C24)</f>
        <v>19897</v>
      </c>
      <c r="D20" s="21">
        <f t="shared" si="3"/>
        <v>21738</v>
      </c>
      <c r="E20" s="21">
        <f t="shared" si="3"/>
        <v>41635</v>
      </c>
      <c r="F20" s="21">
        <f t="shared" si="3"/>
        <v>14562</v>
      </c>
      <c r="G20" s="21">
        <f t="shared" si="3"/>
        <v>4917</v>
      </c>
      <c r="H20" s="21">
        <f t="shared" si="3"/>
        <v>7018</v>
      </c>
      <c r="I20" s="21">
        <f t="shared" si="3"/>
        <v>11935</v>
      </c>
      <c r="J20" s="21">
        <f t="shared" si="3"/>
        <v>8334</v>
      </c>
      <c r="K20" s="22">
        <f t="shared" si="3"/>
        <v>25</v>
      </c>
      <c r="L20" s="22">
        <f>SUM(L21:L24)</f>
        <v>50</v>
      </c>
      <c r="M20" s="22">
        <f t="shared" si="3"/>
        <v>73</v>
      </c>
      <c r="N20" s="22">
        <f t="shared" si="3"/>
        <v>91</v>
      </c>
      <c r="O20" s="26">
        <f t="shared" si="3"/>
        <v>0</v>
      </c>
    </row>
    <row r="21" spans="1:16" ht="15" customHeight="1">
      <c r="A21" s="67"/>
      <c r="B21" s="12" t="s">
        <v>13</v>
      </c>
      <c r="C21" s="13">
        <v>11957</v>
      </c>
      <c r="D21" s="13">
        <v>12981</v>
      </c>
      <c r="E21" s="17">
        <f aca="true" t="shared" si="4" ref="E21:E64">C21+D21</f>
        <v>24938</v>
      </c>
      <c r="F21" s="13">
        <v>8976</v>
      </c>
      <c r="G21" s="13">
        <v>2766</v>
      </c>
      <c r="H21" s="13">
        <v>3818</v>
      </c>
      <c r="I21" s="17">
        <f>G21+H21</f>
        <v>6584</v>
      </c>
      <c r="J21" s="17">
        <v>4602</v>
      </c>
      <c r="K21" s="14">
        <v>21</v>
      </c>
      <c r="L21" s="14">
        <v>25</v>
      </c>
      <c r="M21" s="14">
        <v>39</v>
      </c>
      <c r="N21" s="14">
        <v>38</v>
      </c>
      <c r="O21" s="14">
        <v>-2</v>
      </c>
      <c r="P21" s="15"/>
    </row>
    <row r="22" spans="1:15" ht="15" customHeight="1">
      <c r="A22" s="67"/>
      <c r="B22" s="12" t="s">
        <v>14</v>
      </c>
      <c r="C22" s="13">
        <v>4438</v>
      </c>
      <c r="D22" s="13">
        <v>4795</v>
      </c>
      <c r="E22" s="17">
        <f t="shared" si="4"/>
        <v>9233</v>
      </c>
      <c r="F22" s="13">
        <v>2947</v>
      </c>
      <c r="G22" s="13">
        <v>1160</v>
      </c>
      <c r="H22" s="13">
        <v>1663</v>
      </c>
      <c r="I22" s="17">
        <f>G22+H22</f>
        <v>2823</v>
      </c>
      <c r="J22" s="17">
        <v>1960</v>
      </c>
      <c r="K22" s="14">
        <v>3</v>
      </c>
      <c r="L22" s="14">
        <v>14</v>
      </c>
      <c r="M22" s="14">
        <v>23</v>
      </c>
      <c r="N22" s="14">
        <v>26</v>
      </c>
      <c r="O22" s="14">
        <v>1</v>
      </c>
    </row>
    <row r="23" spans="1:15" ht="15" customHeight="1">
      <c r="A23" s="67"/>
      <c r="B23" s="12" t="s">
        <v>15</v>
      </c>
      <c r="C23" s="13">
        <v>1954</v>
      </c>
      <c r="D23" s="13">
        <v>2178</v>
      </c>
      <c r="E23" s="17">
        <f t="shared" si="4"/>
        <v>4132</v>
      </c>
      <c r="F23" s="13">
        <v>1469</v>
      </c>
      <c r="G23" s="13">
        <v>559</v>
      </c>
      <c r="H23" s="13">
        <v>808</v>
      </c>
      <c r="I23" s="17">
        <f>G23+H23</f>
        <v>1367</v>
      </c>
      <c r="J23" s="17">
        <v>935</v>
      </c>
      <c r="K23" s="14">
        <v>0</v>
      </c>
      <c r="L23" s="14">
        <v>5</v>
      </c>
      <c r="M23" s="14">
        <v>4</v>
      </c>
      <c r="N23" s="14">
        <v>19</v>
      </c>
      <c r="O23" s="14">
        <v>0</v>
      </c>
    </row>
    <row r="24" spans="1:15" ht="15" customHeight="1">
      <c r="A24" s="67"/>
      <c r="B24" s="12" t="s">
        <v>16</v>
      </c>
      <c r="C24" s="13">
        <v>1548</v>
      </c>
      <c r="D24" s="13">
        <v>1784</v>
      </c>
      <c r="E24" s="17">
        <f t="shared" si="4"/>
        <v>3332</v>
      </c>
      <c r="F24" s="13">
        <v>1170</v>
      </c>
      <c r="G24" s="13">
        <v>432</v>
      </c>
      <c r="H24" s="13">
        <v>729</v>
      </c>
      <c r="I24" s="17">
        <f>G24+H24</f>
        <v>1161</v>
      </c>
      <c r="J24" s="17">
        <v>837</v>
      </c>
      <c r="K24" s="14">
        <v>1</v>
      </c>
      <c r="L24" s="14">
        <v>6</v>
      </c>
      <c r="M24" s="14">
        <v>7</v>
      </c>
      <c r="N24" s="14">
        <v>8</v>
      </c>
      <c r="O24" s="14">
        <v>1</v>
      </c>
    </row>
    <row r="25" spans="1:15" ht="21" customHeight="1">
      <c r="A25" s="70" t="s">
        <v>106</v>
      </c>
      <c r="B25" s="18" t="s">
        <v>18</v>
      </c>
      <c r="C25" s="21">
        <f aca="true" t="shared" si="5" ref="C25:O25">SUM(C26:C29)</f>
        <v>19883</v>
      </c>
      <c r="D25" s="21">
        <f t="shared" si="5"/>
        <v>21707</v>
      </c>
      <c r="E25" s="21">
        <f t="shared" si="5"/>
        <v>41590</v>
      </c>
      <c r="F25" s="21">
        <f t="shared" si="5"/>
        <v>14561</v>
      </c>
      <c r="G25" s="21">
        <f t="shared" si="5"/>
        <v>4939</v>
      </c>
      <c r="H25" s="21">
        <f t="shared" si="5"/>
        <v>7024</v>
      </c>
      <c r="I25" s="21">
        <f t="shared" si="5"/>
        <v>11963</v>
      </c>
      <c r="J25" s="21">
        <f t="shared" si="5"/>
        <v>8349</v>
      </c>
      <c r="K25" s="22">
        <f t="shared" si="5"/>
        <v>23</v>
      </c>
      <c r="L25" s="22">
        <f t="shared" si="5"/>
        <v>44</v>
      </c>
      <c r="M25" s="22">
        <f t="shared" si="5"/>
        <v>55</v>
      </c>
      <c r="N25" s="22">
        <f t="shared" si="5"/>
        <v>83</v>
      </c>
      <c r="O25" s="22">
        <f t="shared" si="5"/>
        <v>4</v>
      </c>
    </row>
    <row r="26" spans="1:15" ht="15" customHeight="1">
      <c r="A26" s="67"/>
      <c r="B26" s="12" t="s">
        <v>13</v>
      </c>
      <c r="C26" s="13">
        <v>11944</v>
      </c>
      <c r="D26" s="13">
        <v>12962</v>
      </c>
      <c r="E26" s="17">
        <f t="shared" si="4"/>
        <v>24906</v>
      </c>
      <c r="F26" s="13">
        <v>8973</v>
      </c>
      <c r="G26" s="13">
        <v>2777</v>
      </c>
      <c r="H26" s="13">
        <v>3825</v>
      </c>
      <c r="I26" s="17">
        <f>G26+H26</f>
        <v>6602</v>
      </c>
      <c r="J26" s="17">
        <v>4609</v>
      </c>
      <c r="K26" s="14">
        <v>16</v>
      </c>
      <c r="L26" s="14">
        <v>26</v>
      </c>
      <c r="M26" s="14">
        <v>36</v>
      </c>
      <c r="N26" s="14">
        <v>66</v>
      </c>
      <c r="O26" s="14">
        <v>4</v>
      </c>
    </row>
    <row r="27" spans="1:15" ht="15" customHeight="1">
      <c r="A27" s="67"/>
      <c r="B27" s="12" t="s">
        <v>14</v>
      </c>
      <c r="C27" s="13">
        <v>4439</v>
      </c>
      <c r="D27" s="13">
        <v>4791</v>
      </c>
      <c r="E27" s="17">
        <f t="shared" si="4"/>
        <v>9230</v>
      </c>
      <c r="F27" s="13">
        <v>2949</v>
      </c>
      <c r="G27" s="13">
        <v>1166</v>
      </c>
      <c r="H27" s="13">
        <v>1660</v>
      </c>
      <c r="I27" s="17">
        <f>G27+H27</f>
        <v>2826</v>
      </c>
      <c r="J27" s="17">
        <v>1962</v>
      </c>
      <c r="K27" s="14">
        <v>6</v>
      </c>
      <c r="L27" s="14">
        <v>10</v>
      </c>
      <c r="M27" s="14">
        <v>13</v>
      </c>
      <c r="N27" s="14">
        <v>10</v>
      </c>
      <c r="O27" s="14">
        <v>0</v>
      </c>
    </row>
    <row r="28" spans="1:15" ht="15" customHeight="1">
      <c r="A28" s="67"/>
      <c r="B28" s="12" t="s">
        <v>15</v>
      </c>
      <c r="C28" s="13">
        <v>1952</v>
      </c>
      <c r="D28" s="13">
        <v>2177</v>
      </c>
      <c r="E28" s="17">
        <f t="shared" si="4"/>
        <v>4129</v>
      </c>
      <c r="F28" s="13">
        <v>1471</v>
      </c>
      <c r="G28" s="13">
        <v>565</v>
      </c>
      <c r="H28" s="13">
        <v>810</v>
      </c>
      <c r="I28" s="17">
        <f>G28+H28</f>
        <v>1375</v>
      </c>
      <c r="J28" s="17">
        <v>941</v>
      </c>
      <c r="K28" s="14">
        <v>0</v>
      </c>
      <c r="L28" s="14">
        <v>2</v>
      </c>
      <c r="M28" s="14">
        <v>2</v>
      </c>
      <c r="N28" s="14">
        <v>6</v>
      </c>
      <c r="O28" s="14">
        <v>0</v>
      </c>
    </row>
    <row r="29" spans="1:15" ht="15" customHeight="1">
      <c r="A29" s="67"/>
      <c r="B29" s="12" t="s">
        <v>16</v>
      </c>
      <c r="C29" s="13">
        <v>1548</v>
      </c>
      <c r="D29" s="13">
        <v>1777</v>
      </c>
      <c r="E29" s="17">
        <f t="shared" si="4"/>
        <v>3325</v>
      </c>
      <c r="F29" s="13">
        <v>1168</v>
      </c>
      <c r="G29" s="13">
        <v>431</v>
      </c>
      <c r="H29" s="13">
        <v>729</v>
      </c>
      <c r="I29" s="17">
        <f>G29+H29</f>
        <v>1160</v>
      </c>
      <c r="J29" s="17">
        <v>837</v>
      </c>
      <c r="K29" s="14">
        <v>1</v>
      </c>
      <c r="L29" s="14">
        <v>6</v>
      </c>
      <c r="M29" s="14">
        <v>4</v>
      </c>
      <c r="N29" s="14">
        <v>1</v>
      </c>
      <c r="O29" s="14">
        <v>0</v>
      </c>
    </row>
    <row r="30" spans="1:15" ht="21" customHeight="1">
      <c r="A30" s="70" t="s">
        <v>107</v>
      </c>
      <c r="B30" s="18" t="s">
        <v>18</v>
      </c>
      <c r="C30" s="21">
        <f aca="true" t="shared" si="6" ref="C30:O30">SUM(C31:C34)</f>
        <v>19860</v>
      </c>
      <c r="D30" s="21">
        <f t="shared" si="6"/>
        <v>21696</v>
      </c>
      <c r="E30" s="21">
        <f t="shared" si="6"/>
        <v>41556</v>
      </c>
      <c r="F30" s="21">
        <f t="shared" si="6"/>
        <v>14575</v>
      </c>
      <c r="G30" s="21">
        <f t="shared" si="6"/>
        <v>4945</v>
      </c>
      <c r="H30" s="21">
        <f t="shared" si="6"/>
        <v>7036</v>
      </c>
      <c r="I30" s="21">
        <f t="shared" si="6"/>
        <v>11981</v>
      </c>
      <c r="J30" s="21">
        <f t="shared" si="6"/>
        <v>8358</v>
      </c>
      <c r="K30" s="22">
        <f t="shared" si="6"/>
        <v>29</v>
      </c>
      <c r="L30" s="22">
        <f t="shared" si="6"/>
        <v>48</v>
      </c>
      <c r="M30" s="22">
        <f t="shared" si="6"/>
        <v>56</v>
      </c>
      <c r="N30" s="22">
        <f t="shared" si="6"/>
        <v>74</v>
      </c>
      <c r="O30" s="22">
        <f t="shared" si="6"/>
        <v>3</v>
      </c>
    </row>
    <row r="31" spans="1:15" ht="15" customHeight="1">
      <c r="A31" s="67"/>
      <c r="B31" s="12" t="s">
        <v>13</v>
      </c>
      <c r="C31" s="32">
        <v>11946</v>
      </c>
      <c r="D31" s="13">
        <v>12969</v>
      </c>
      <c r="E31" s="17">
        <f t="shared" si="4"/>
        <v>24915</v>
      </c>
      <c r="F31" s="13">
        <v>8990</v>
      </c>
      <c r="G31" s="13">
        <v>2781</v>
      </c>
      <c r="H31" s="13">
        <v>3834</v>
      </c>
      <c r="I31" s="17">
        <f>G31+H31</f>
        <v>6615</v>
      </c>
      <c r="J31" s="17">
        <v>4618</v>
      </c>
      <c r="K31" s="14">
        <v>23</v>
      </c>
      <c r="L31" s="14">
        <v>28</v>
      </c>
      <c r="M31" s="14">
        <v>44</v>
      </c>
      <c r="N31" s="14">
        <v>57</v>
      </c>
      <c r="O31" s="14">
        <v>2</v>
      </c>
    </row>
    <row r="32" spans="1:15" ht="15" customHeight="1">
      <c r="A32" s="67"/>
      <c r="B32" s="12" t="s">
        <v>14</v>
      </c>
      <c r="C32" s="32">
        <v>4419</v>
      </c>
      <c r="D32" s="13">
        <v>4775</v>
      </c>
      <c r="E32" s="17">
        <f t="shared" si="4"/>
        <v>9194</v>
      </c>
      <c r="F32" s="13">
        <v>2944</v>
      </c>
      <c r="G32" s="13">
        <v>1162</v>
      </c>
      <c r="H32" s="13">
        <v>1660</v>
      </c>
      <c r="I32" s="17">
        <f>G32+H32</f>
        <v>2822</v>
      </c>
      <c r="J32" s="17">
        <v>1959</v>
      </c>
      <c r="K32" s="14">
        <v>5</v>
      </c>
      <c r="L32" s="14">
        <v>11</v>
      </c>
      <c r="M32" s="14">
        <v>3</v>
      </c>
      <c r="N32" s="14">
        <v>11</v>
      </c>
      <c r="O32" s="14">
        <v>1</v>
      </c>
    </row>
    <row r="33" spans="1:15" ht="15" customHeight="1">
      <c r="A33" s="67"/>
      <c r="B33" s="12" t="s">
        <v>15</v>
      </c>
      <c r="C33" s="32">
        <v>1954</v>
      </c>
      <c r="D33" s="13">
        <v>2177</v>
      </c>
      <c r="E33" s="17">
        <f t="shared" si="4"/>
        <v>4131</v>
      </c>
      <c r="F33" s="13">
        <v>1474</v>
      </c>
      <c r="G33" s="13">
        <v>570</v>
      </c>
      <c r="H33" s="13">
        <v>810</v>
      </c>
      <c r="I33" s="17">
        <f>G33+H33</f>
        <v>1380</v>
      </c>
      <c r="J33" s="17">
        <v>942</v>
      </c>
      <c r="K33" s="14">
        <v>1</v>
      </c>
      <c r="L33" s="14">
        <v>2</v>
      </c>
      <c r="M33" s="14">
        <v>6</v>
      </c>
      <c r="N33" s="14">
        <v>2</v>
      </c>
      <c r="O33" s="14">
        <v>0</v>
      </c>
    </row>
    <row r="34" spans="1:15" ht="15" customHeight="1">
      <c r="A34" s="67"/>
      <c r="B34" s="12" t="s">
        <v>16</v>
      </c>
      <c r="C34" s="32">
        <v>1541</v>
      </c>
      <c r="D34" s="13">
        <v>1775</v>
      </c>
      <c r="E34" s="17">
        <f t="shared" si="4"/>
        <v>3316</v>
      </c>
      <c r="F34" s="13">
        <v>1167</v>
      </c>
      <c r="G34" s="13">
        <v>432</v>
      </c>
      <c r="H34" s="13">
        <v>732</v>
      </c>
      <c r="I34" s="17">
        <f>G34+H34</f>
        <v>1164</v>
      </c>
      <c r="J34" s="17">
        <v>839</v>
      </c>
      <c r="K34" s="14">
        <v>0</v>
      </c>
      <c r="L34" s="14">
        <v>7</v>
      </c>
      <c r="M34" s="14">
        <v>3</v>
      </c>
      <c r="N34" s="14">
        <v>4</v>
      </c>
      <c r="O34" s="14">
        <v>0</v>
      </c>
    </row>
    <row r="35" spans="1:15" ht="21" customHeight="1">
      <c r="A35" s="70" t="s">
        <v>21</v>
      </c>
      <c r="B35" s="18" t="s">
        <v>18</v>
      </c>
      <c r="C35" s="21">
        <f aca="true" t="shared" si="7" ref="C35:N35">SUM(C36:C39)</f>
        <v>19835</v>
      </c>
      <c r="D35" s="21">
        <f t="shared" si="7"/>
        <v>21663</v>
      </c>
      <c r="E35" s="21">
        <f t="shared" si="7"/>
        <v>41498</v>
      </c>
      <c r="F35" s="21">
        <f t="shared" si="7"/>
        <v>14569</v>
      </c>
      <c r="G35" s="21">
        <f t="shared" si="7"/>
        <v>4951</v>
      </c>
      <c r="H35" s="21">
        <f t="shared" si="7"/>
        <v>7048</v>
      </c>
      <c r="I35" s="21">
        <f t="shared" si="7"/>
        <v>11999</v>
      </c>
      <c r="J35" s="21">
        <f t="shared" si="7"/>
        <v>8377</v>
      </c>
      <c r="K35" s="22">
        <f t="shared" si="7"/>
        <v>27</v>
      </c>
      <c r="L35" s="22">
        <f t="shared" si="7"/>
        <v>46</v>
      </c>
      <c r="M35" s="22">
        <f t="shared" si="7"/>
        <v>34</v>
      </c>
      <c r="N35" s="22">
        <f t="shared" si="7"/>
        <v>73</v>
      </c>
      <c r="O35" s="33">
        <v>0</v>
      </c>
    </row>
    <row r="36" spans="1:15" ht="15" customHeight="1">
      <c r="A36" s="67"/>
      <c r="B36" s="12" t="s">
        <v>13</v>
      </c>
      <c r="C36" s="13">
        <v>11938</v>
      </c>
      <c r="D36" s="13">
        <v>12952</v>
      </c>
      <c r="E36" s="17">
        <f t="shared" si="4"/>
        <v>24890</v>
      </c>
      <c r="F36" s="13">
        <v>8983</v>
      </c>
      <c r="G36" s="13">
        <v>2786</v>
      </c>
      <c r="H36" s="13">
        <v>3835</v>
      </c>
      <c r="I36" s="17">
        <f>G36+H36</f>
        <v>6621</v>
      </c>
      <c r="J36" s="17">
        <v>4622</v>
      </c>
      <c r="K36" s="14">
        <v>20</v>
      </c>
      <c r="L36" s="14">
        <v>24</v>
      </c>
      <c r="M36" s="14">
        <v>29</v>
      </c>
      <c r="N36" s="14">
        <v>55</v>
      </c>
      <c r="O36" s="14">
        <v>0</v>
      </c>
    </row>
    <row r="37" spans="1:15" ht="15" customHeight="1">
      <c r="A37" s="67"/>
      <c r="B37" s="12" t="s">
        <v>14</v>
      </c>
      <c r="C37" s="13">
        <v>4413</v>
      </c>
      <c r="D37" s="13">
        <v>4767</v>
      </c>
      <c r="E37" s="17">
        <f t="shared" si="4"/>
        <v>9180</v>
      </c>
      <c r="F37" s="13">
        <v>2945</v>
      </c>
      <c r="G37" s="13">
        <v>1161</v>
      </c>
      <c r="H37" s="13">
        <v>1669</v>
      </c>
      <c r="I37" s="17">
        <f>G37+H37</f>
        <v>2830</v>
      </c>
      <c r="J37" s="17">
        <v>1966</v>
      </c>
      <c r="K37" s="14">
        <v>7</v>
      </c>
      <c r="L37" s="14">
        <v>13</v>
      </c>
      <c r="M37" s="14">
        <v>2</v>
      </c>
      <c r="N37" s="14">
        <v>9</v>
      </c>
      <c r="O37" s="14">
        <v>0</v>
      </c>
    </row>
    <row r="38" spans="1:15" ht="15" customHeight="1">
      <c r="A38" s="67"/>
      <c r="B38" s="12" t="s">
        <v>15</v>
      </c>
      <c r="C38" s="13">
        <v>1947</v>
      </c>
      <c r="D38" s="13">
        <v>2174</v>
      </c>
      <c r="E38" s="17">
        <f t="shared" si="4"/>
        <v>4121</v>
      </c>
      <c r="F38" s="13">
        <v>1475</v>
      </c>
      <c r="G38" s="13">
        <v>569</v>
      </c>
      <c r="H38" s="13">
        <v>811</v>
      </c>
      <c r="I38" s="17">
        <f>G38+H38</f>
        <v>1380</v>
      </c>
      <c r="J38" s="17">
        <v>946</v>
      </c>
      <c r="K38" s="14">
        <v>0</v>
      </c>
      <c r="L38" s="14">
        <v>5</v>
      </c>
      <c r="M38" s="14">
        <v>2</v>
      </c>
      <c r="N38" s="14">
        <v>5</v>
      </c>
      <c r="O38" s="14">
        <v>0</v>
      </c>
    </row>
    <row r="39" spans="1:15" ht="15" customHeight="1">
      <c r="A39" s="67"/>
      <c r="B39" s="12" t="s">
        <v>16</v>
      </c>
      <c r="C39" s="13">
        <v>1537</v>
      </c>
      <c r="D39" s="13">
        <v>1770</v>
      </c>
      <c r="E39" s="17">
        <f t="shared" si="4"/>
        <v>3307</v>
      </c>
      <c r="F39" s="13">
        <v>1166</v>
      </c>
      <c r="G39" s="13">
        <v>435</v>
      </c>
      <c r="H39" s="13">
        <v>733</v>
      </c>
      <c r="I39" s="17">
        <f>G39+H39</f>
        <v>1168</v>
      </c>
      <c r="J39" s="17">
        <v>843</v>
      </c>
      <c r="K39" s="14">
        <v>0</v>
      </c>
      <c r="L39" s="14">
        <v>4</v>
      </c>
      <c r="M39" s="14">
        <v>1</v>
      </c>
      <c r="N39" s="14">
        <v>4</v>
      </c>
      <c r="O39" s="14">
        <v>0</v>
      </c>
    </row>
    <row r="40" spans="1:15" ht="21" customHeight="1">
      <c r="A40" s="70" t="s">
        <v>22</v>
      </c>
      <c r="B40" s="18" t="s">
        <v>18</v>
      </c>
      <c r="C40" s="21">
        <f aca="true" t="shared" si="8" ref="C40:O40">SUM(C41:C44)</f>
        <v>19813</v>
      </c>
      <c r="D40" s="21">
        <f t="shared" si="8"/>
        <v>21637</v>
      </c>
      <c r="E40" s="21">
        <f t="shared" si="8"/>
        <v>41450</v>
      </c>
      <c r="F40" s="21">
        <f t="shared" si="8"/>
        <v>14579</v>
      </c>
      <c r="G40" s="21">
        <f t="shared" si="8"/>
        <v>4968</v>
      </c>
      <c r="H40" s="21">
        <f t="shared" si="8"/>
        <v>7057</v>
      </c>
      <c r="I40" s="21">
        <f t="shared" si="8"/>
        <v>12025</v>
      </c>
      <c r="J40" s="21">
        <f t="shared" si="8"/>
        <v>8384</v>
      </c>
      <c r="K40" s="22">
        <f t="shared" si="8"/>
        <v>18</v>
      </c>
      <c r="L40" s="22">
        <f t="shared" si="8"/>
        <v>48</v>
      </c>
      <c r="M40" s="22">
        <f t="shared" si="8"/>
        <v>44</v>
      </c>
      <c r="N40" s="22">
        <f t="shared" si="8"/>
        <v>66</v>
      </c>
      <c r="O40" s="22">
        <f t="shared" si="8"/>
        <v>4</v>
      </c>
    </row>
    <row r="41" spans="1:15" ht="15" customHeight="1">
      <c r="A41" s="67"/>
      <c r="B41" s="12" t="s">
        <v>13</v>
      </c>
      <c r="C41" s="13">
        <v>11931</v>
      </c>
      <c r="D41" s="13">
        <v>12937</v>
      </c>
      <c r="E41" s="17">
        <f t="shared" si="4"/>
        <v>24868</v>
      </c>
      <c r="F41" s="13">
        <v>8981</v>
      </c>
      <c r="G41" s="13">
        <v>2798</v>
      </c>
      <c r="H41" s="13">
        <v>3845</v>
      </c>
      <c r="I41" s="17">
        <f>G41+H41</f>
        <v>6643</v>
      </c>
      <c r="J41" s="17">
        <v>4630</v>
      </c>
      <c r="K41" s="14">
        <v>14</v>
      </c>
      <c r="L41" s="14">
        <v>20</v>
      </c>
      <c r="M41" s="14">
        <v>18</v>
      </c>
      <c r="N41" s="14">
        <v>46</v>
      </c>
      <c r="O41" s="14">
        <v>3</v>
      </c>
    </row>
    <row r="42" spans="1:15" ht="15" customHeight="1">
      <c r="A42" s="67"/>
      <c r="B42" s="12" t="s">
        <v>14</v>
      </c>
      <c r="C42" s="13">
        <v>4406</v>
      </c>
      <c r="D42" s="13">
        <v>4753</v>
      </c>
      <c r="E42" s="17">
        <f t="shared" si="4"/>
        <v>9159</v>
      </c>
      <c r="F42" s="13">
        <v>2944</v>
      </c>
      <c r="G42" s="13">
        <v>1164</v>
      </c>
      <c r="H42" s="13">
        <v>1669</v>
      </c>
      <c r="I42" s="17">
        <f>G42+H42</f>
        <v>2833</v>
      </c>
      <c r="J42" s="17">
        <v>1967</v>
      </c>
      <c r="K42" s="14">
        <v>2</v>
      </c>
      <c r="L42" s="14">
        <v>14</v>
      </c>
      <c r="M42" s="14">
        <v>4</v>
      </c>
      <c r="N42" s="14">
        <v>12</v>
      </c>
      <c r="O42" s="14">
        <v>1</v>
      </c>
    </row>
    <row r="43" spans="1:15" ht="15" customHeight="1">
      <c r="A43" s="67"/>
      <c r="B43" s="12" t="s">
        <v>15</v>
      </c>
      <c r="C43" s="13">
        <v>1943</v>
      </c>
      <c r="D43" s="13">
        <v>2181</v>
      </c>
      <c r="E43" s="17">
        <f t="shared" si="4"/>
        <v>4124</v>
      </c>
      <c r="F43" s="13">
        <v>1485</v>
      </c>
      <c r="G43" s="13">
        <v>570</v>
      </c>
      <c r="H43" s="13">
        <v>813</v>
      </c>
      <c r="I43" s="17">
        <f>G43+H43</f>
        <v>1383</v>
      </c>
      <c r="J43" s="17">
        <v>946</v>
      </c>
      <c r="K43" s="14">
        <v>1</v>
      </c>
      <c r="L43" s="14">
        <v>8</v>
      </c>
      <c r="M43" s="14">
        <v>17</v>
      </c>
      <c r="N43" s="14">
        <v>5</v>
      </c>
      <c r="O43" s="14">
        <v>0</v>
      </c>
    </row>
    <row r="44" spans="1:15" ht="15" customHeight="1">
      <c r="A44" s="67"/>
      <c r="B44" s="12" t="s">
        <v>16</v>
      </c>
      <c r="C44" s="13">
        <v>1533</v>
      </c>
      <c r="D44" s="13">
        <v>1766</v>
      </c>
      <c r="E44" s="17">
        <f t="shared" si="4"/>
        <v>3299</v>
      </c>
      <c r="F44" s="13">
        <v>1169</v>
      </c>
      <c r="G44" s="13">
        <v>436</v>
      </c>
      <c r="H44" s="13">
        <v>730</v>
      </c>
      <c r="I44" s="17">
        <f>G44+H44</f>
        <v>1166</v>
      </c>
      <c r="J44" s="17">
        <v>841</v>
      </c>
      <c r="K44" s="14">
        <v>1</v>
      </c>
      <c r="L44" s="14">
        <v>6</v>
      </c>
      <c r="M44" s="14">
        <v>5</v>
      </c>
      <c r="N44" s="14">
        <v>3</v>
      </c>
      <c r="O44" s="14">
        <v>0</v>
      </c>
    </row>
    <row r="45" spans="1:15" ht="21" customHeight="1">
      <c r="A45" s="70" t="s">
        <v>23</v>
      </c>
      <c r="B45" s="18" t="s">
        <v>18</v>
      </c>
      <c r="C45" s="21">
        <f aca="true" t="shared" si="9" ref="C45:O45">SUM(C46:C49)</f>
        <v>19810</v>
      </c>
      <c r="D45" s="21">
        <f t="shared" si="9"/>
        <v>21628</v>
      </c>
      <c r="E45" s="21">
        <f t="shared" si="9"/>
        <v>41438</v>
      </c>
      <c r="F45" s="21">
        <f t="shared" si="9"/>
        <v>14578</v>
      </c>
      <c r="G45" s="21">
        <f t="shared" si="9"/>
        <v>4979</v>
      </c>
      <c r="H45" s="21">
        <f t="shared" si="9"/>
        <v>7081</v>
      </c>
      <c r="I45" s="21">
        <f t="shared" si="9"/>
        <v>12060</v>
      </c>
      <c r="J45" s="21">
        <f t="shared" si="9"/>
        <v>8404</v>
      </c>
      <c r="K45" s="22">
        <f t="shared" si="9"/>
        <v>28</v>
      </c>
      <c r="L45" s="22">
        <f t="shared" si="9"/>
        <v>47</v>
      </c>
      <c r="M45" s="22">
        <f t="shared" si="9"/>
        <v>59</v>
      </c>
      <c r="N45" s="22">
        <f t="shared" si="9"/>
        <v>53</v>
      </c>
      <c r="O45" s="22">
        <f t="shared" si="9"/>
        <v>1</v>
      </c>
    </row>
    <row r="46" spans="1:15" ht="15" customHeight="1">
      <c r="A46" s="67"/>
      <c r="B46" s="12" t="s">
        <v>13</v>
      </c>
      <c r="C46" s="13">
        <v>11938</v>
      </c>
      <c r="D46" s="13">
        <v>12948</v>
      </c>
      <c r="E46" s="17">
        <f t="shared" si="4"/>
        <v>24886</v>
      </c>
      <c r="F46" s="13">
        <v>8990</v>
      </c>
      <c r="G46" s="13">
        <v>2805</v>
      </c>
      <c r="H46" s="13">
        <v>3856</v>
      </c>
      <c r="I46" s="17">
        <f>G46+H46</f>
        <v>6661</v>
      </c>
      <c r="J46" s="17">
        <v>4643</v>
      </c>
      <c r="K46" s="14">
        <v>23</v>
      </c>
      <c r="L46" s="14">
        <v>28</v>
      </c>
      <c r="M46" s="14">
        <v>45</v>
      </c>
      <c r="N46" s="14">
        <v>27</v>
      </c>
      <c r="O46" s="14">
        <v>0</v>
      </c>
    </row>
    <row r="47" spans="1:15" ht="15" customHeight="1">
      <c r="A47" s="67"/>
      <c r="B47" s="12" t="s">
        <v>14</v>
      </c>
      <c r="C47" s="13">
        <v>4398</v>
      </c>
      <c r="D47" s="13">
        <v>4749</v>
      </c>
      <c r="E47" s="17">
        <f t="shared" si="4"/>
        <v>9147</v>
      </c>
      <c r="F47" s="13">
        <v>2940</v>
      </c>
      <c r="G47" s="13">
        <v>1168</v>
      </c>
      <c r="H47" s="13">
        <v>1677</v>
      </c>
      <c r="I47" s="17">
        <f>G47+H47</f>
        <v>2845</v>
      </c>
      <c r="J47" s="17">
        <v>1972</v>
      </c>
      <c r="K47" s="14">
        <v>1</v>
      </c>
      <c r="L47" s="14">
        <v>8</v>
      </c>
      <c r="M47" s="14">
        <v>8</v>
      </c>
      <c r="N47" s="14">
        <v>11</v>
      </c>
      <c r="O47" s="14">
        <v>1</v>
      </c>
    </row>
    <row r="48" spans="1:15" ht="15" customHeight="1">
      <c r="A48" s="67"/>
      <c r="B48" s="12" t="s">
        <v>15</v>
      </c>
      <c r="C48" s="13">
        <v>1945</v>
      </c>
      <c r="D48" s="13">
        <v>2170</v>
      </c>
      <c r="E48" s="17">
        <f t="shared" si="4"/>
        <v>4115</v>
      </c>
      <c r="F48" s="13">
        <v>1479</v>
      </c>
      <c r="G48" s="13">
        <v>572</v>
      </c>
      <c r="H48" s="13">
        <v>817</v>
      </c>
      <c r="I48" s="17">
        <f>G48+H48</f>
        <v>1389</v>
      </c>
      <c r="J48" s="17">
        <v>946</v>
      </c>
      <c r="K48" s="14">
        <v>2</v>
      </c>
      <c r="L48" s="14">
        <v>5</v>
      </c>
      <c r="M48" s="14">
        <v>3</v>
      </c>
      <c r="N48" s="14">
        <v>10</v>
      </c>
      <c r="O48" s="14">
        <v>0</v>
      </c>
    </row>
    <row r="49" spans="1:15" ht="15" customHeight="1">
      <c r="A49" s="67"/>
      <c r="B49" s="12" t="s">
        <v>16</v>
      </c>
      <c r="C49" s="13">
        <v>1529</v>
      </c>
      <c r="D49" s="13">
        <v>1761</v>
      </c>
      <c r="E49" s="17">
        <f t="shared" si="4"/>
        <v>3290</v>
      </c>
      <c r="F49" s="13">
        <v>1169</v>
      </c>
      <c r="G49" s="13">
        <v>434</v>
      </c>
      <c r="H49" s="13">
        <v>731</v>
      </c>
      <c r="I49" s="17">
        <f>G49+H49</f>
        <v>1165</v>
      </c>
      <c r="J49" s="17">
        <v>843</v>
      </c>
      <c r="K49" s="14">
        <v>2</v>
      </c>
      <c r="L49" s="14">
        <v>6</v>
      </c>
      <c r="M49" s="14">
        <v>3</v>
      </c>
      <c r="N49" s="14">
        <v>5</v>
      </c>
      <c r="O49" s="14">
        <v>0</v>
      </c>
    </row>
    <row r="50" spans="1:15" ht="21" customHeight="1">
      <c r="A50" s="70" t="s">
        <v>108</v>
      </c>
      <c r="B50" s="18" t="s">
        <v>18</v>
      </c>
      <c r="C50" s="21">
        <f aca="true" t="shared" si="10" ref="C50:O50">SUM(C51:C54)</f>
        <v>19787</v>
      </c>
      <c r="D50" s="21">
        <f t="shared" si="10"/>
        <v>21592</v>
      </c>
      <c r="E50" s="21">
        <f t="shared" si="10"/>
        <v>41379</v>
      </c>
      <c r="F50" s="21">
        <f t="shared" si="10"/>
        <v>14572</v>
      </c>
      <c r="G50" s="21">
        <f t="shared" si="10"/>
        <v>4990</v>
      </c>
      <c r="H50" s="21">
        <f t="shared" si="10"/>
        <v>7091</v>
      </c>
      <c r="I50" s="21">
        <f t="shared" si="10"/>
        <v>12081</v>
      </c>
      <c r="J50" s="21">
        <f t="shared" si="10"/>
        <v>8405</v>
      </c>
      <c r="K50" s="22">
        <f t="shared" si="10"/>
        <v>14</v>
      </c>
      <c r="L50" s="22">
        <f t="shared" si="10"/>
        <v>59</v>
      </c>
      <c r="M50" s="22">
        <f t="shared" si="10"/>
        <v>51</v>
      </c>
      <c r="N50" s="22">
        <f t="shared" si="10"/>
        <v>68</v>
      </c>
      <c r="O50" s="22">
        <f t="shared" si="10"/>
        <v>3</v>
      </c>
    </row>
    <row r="51" spans="1:15" ht="15" customHeight="1">
      <c r="A51" s="67"/>
      <c r="B51" s="12" t="s">
        <v>13</v>
      </c>
      <c r="C51" s="13">
        <v>11922</v>
      </c>
      <c r="D51" s="13">
        <v>12928</v>
      </c>
      <c r="E51" s="17">
        <f t="shared" si="4"/>
        <v>24850</v>
      </c>
      <c r="F51" s="13">
        <v>8989</v>
      </c>
      <c r="G51" s="13">
        <v>2814</v>
      </c>
      <c r="H51" s="13">
        <v>3861</v>
      </c>
      <c r="I51" s="17">
        <f>G51+H51</f>
        <v>6675</v>
      </c>
      <c r="J51" s="17">
        <v>4641</v>
      </c>
      <c r="K51" s="14">
        <v>9</v>
      </c>
      <c r="L51" s="14">
        <v>34</v>
      </c>
      <c r="M51" s="14">
        <v>27</v>
      </c>
      <c r="N51" s="14">
        <v>44</v>
      </c>
      <c r="O51" s="14">
        <v>1</v>
      </c>
    </row>
    <row r="52" spans="1:15" ht="15" customHeight="1">
      <c r="A52" s="67"/>
      <c r="B52" s="12" t="s">
        <v>14</v>
      </c>
      <c r="C52" s="13">
        <v>4397</v>
      </c>
      <c r="D52" s="13">
        <v>4749</v>
      </c>
      <c r="E52" s="17">
        <f t="shared" si="4"/>
        <v>9146</v>
      </c>
      <c r="F52" s="13">
        <v>2946</v>
      </c>
      <c r="G52" s="13">
        <v>1170</v>
      </c>
      <c r="H52" s="13">
        <v>1684</v>
      </c>
      <c r="I52" s="17">
        <f>G52+H52</f>
        <v>2854</v>
      </c>
      <c r="J52" s="17">
        <v>1978</v>
      </c>
      <c r="K52" s="14">
        <v>4</v>
      </c>
      <c r="L52" s="14">
        <v>11</v>
      </c>
      <c r="M52" s="14">
        <v>13</v>
      </c>
      <c r="N52" s="14">
        <v>10</v>
      </c>
      <c r="O52" s="14">
        <v>1</v>
      </c>
    </row>
    <row r="53" spans="1:15" ht="15" customHeight="1">
      <c r="A53" s="67"/>
      <c r="B53" s="12" t="s">
        <v>15</v>
      </c>
      <c r="C53" s="13">
        <v>1940</v>
      </c>
      <c r="D53" s="13">
        <v>2160</v>
      </c>
      <c r="E53" s="17">
        <f t="shared" si="4"/>
        <v>4100</v>
      </c>
      <c r="F53" s="13">
        <v>1471</v>
      </c>
      <c r="G53" s="13">
        <v>572</v>
      </c>
      <c r="H53" s="13">
        <v>816</v>
      </c>
      <c r="I53" s="17">
        <f>G53+H53</f>
        <v>1388</v>
      </c>
      <c r="J53" s="17">
        <v>945</v>
      </c>
      <c r="K53" s="14">
        <v>1</v>
      </c>
      <c r="L53" s="14">
        <v>7</v>
      </c>
      <c r="M53" s="14">
        <v>9</v>
      </c>
      <c r="N53" s="14">
        <v>13</v>
      </c>
      <c r="O53" s="14">
        <v>1</v>
      </c>
    </row>
    <row r="54" spans="1:15" ht="15" customHeight="1">
      <c r="A54" s="67"/>
      <c r="B54" s="12" t="s">
        <v>16</v>
      </c>
      <c r="C54" s="13">
        <v>1528</v>
      </c>
      <c r="D54" s="13">
        <v>1755</v>
      </c>
      <c r="E54" s="17">
        <f t="shared" si="4"/>
        <v>3283</v>
      </c>
      <c r="F54" s="13">
        <v>1166</v>
      </c>
      <c r="G54" s="13">
        <v>434</v>
      </c>
      <c r="H54" s="13">
        <v>730</v>
      </c>
      <c r="I54" s="17">
        <f>G54+H54</f>
        <v>1164</v>
      </c>
      <c r="J54" s="17">
        <v>841</v>
      </c>
      <c r="K54" s="14">
        <v>0</v>
      </c>
      <c r="L54" s="14">
        <v>7</v>
      </c>
      <c r="M54" s="14">
        <v>2</v>
      </c>
      <c r="N54" s="14">
        <v>1</v>
      </c>
      <c r="O54" s="14">
        <v>0</v>
      </c>
    </row>
    <row r="55" spans="1:15" ht="21" customHeight="1">
      <c r="A55" s="70" t="s">
        <v>109</v>
      </c>
      <c r="B55" s="18" t="s">
        <v>18</v>
      </c>
      <c r="C55" s="21">
        <f aca="true" t="shared" si="11" ref="C55:O55">SUM(C56:C59)</f>
        <v>19757</v>
      </c>
      <c r="D55" s="21">
        <f t="shared" si="11"/>
        <v>21536</v>
      </c>
      <c r="E55" s="21">
        <f t="shared" si="11"/>
        <v>41293</v>
      </c>
      <c r="F55" s="21">
        <f t="shared" si="11"/>
        <v>14553</v>
      </c>
      <c r="G55" s="21">
        <f t="shared" si="11"/>
        <v>5004</v>
      </c>
      <c r="H55" s="21">
        <f t="shared" si="11"/>
        <v>7092</v>
      </c>
      <c r="I55" s="21">
        <f t="shared" si="11"/>
        <v>12096</v>
      </c>
      <c r="J55" s="21">
        <f t="shared" si="11"/>
        <v>8411</v>
      </c>
      <c r="K55" s="22">
        <f t="shared" si="11"/>
        <v>20</v>
      </c>
      <c r="L55" s="22">
        <f t="shared" si="11"/>
        <v>67</v>
      </c>
      <c r="M55" s="22">
        <f t="shared" si="11"/>
        <v>40</v>
      </c>
      <c r="N55" s="22">
        <f t="shared" si="11"/>
        <v>82</v>
      </c>
      <c r="O55" s="22">
        <f t="shared" si="11"/>
        <v>3</v>
      </c>
    </row>
    <row r="56" spans="1:15" ht="15" customHeight="1">
      <c r="A56" s="67"/>
      <c r="B56" s="12" t="s">
        <v>13</v>
      </c>
      <c r="C56" s="13">
        <v>11898</v>
      </c>
      <c r="D56" s="13">
        <v>12897</v>
      </c>
      <c r="E56" s="17">
        <f t="shared" si="4"/>
        <v>24795</v>
      </c>
      <c r="F56" s="13">
        <v>8978</v>
      </c>
      <c r="G56" s="13">
        <v>2820</v>
      </c>
      <c r="H56" s="13">
        <v>3872</v>
      </c>
      <c r="I56" s="17">
        <f>G56+H56</f>
        <v>6692</v>
      </c>
      <c r="J56" s="17">
        <v>4653</v>
      </c>
      <c r="K56" s="14">
        <v>12</v>
      </c>
      <c r="L56" s="14">
        <v>38</v>
      </c>
      <c r="M56" s="14">
        <v>22</v>
      </c>
      <c r="N56" s="14">
        <v>54</v>
      </c>
      <c r="O56" s="14">
        <v>2</v>
      </c>
    </row>
    <row r="57" spans="1:15" ht="15" customHeight="1">
      <c r="A57" s="67"/>
      <c r="B57" s="12" t="s">
        <v>14</v>
      </c>
      <c r="C57" s="13">
        <v>4392</v>
      </c>
      <c r="D57" s="13">
        <v>4733</v>
      </c>
      <c r="E57" s="17">
        <f t="shared" si="4"/>
        <v>9125</v>
      </c>
      <c r="F57" s="13">
        <v>2944</v>
      </c>
      <c r="G57" s="13">
        <v>1175</v>
      </c>
      <c r="H57" s="13">
        <v>1676</v>
      </c>
      <c r="I57" s="17">
        <f>G57+H57</f>
        <v>2851</v>
      </c>
      <c r="J57" s="17">
        <v>1972</v>
      </c>
      <c r="K57" s="14">
        <v>2</v>
      </c>
      <c r="L57" s="14">
        <v>20</v>
      </c>
      <c r="M57" s="14">
        <v>9</v>
      </c>
      <c r="N57" s="14">
        <v>16</v>
      </c>
      <c r="O57" s="14">
        <v>0</v>
      </c>
    </row>
    <row r="58" spans="1:15" ht="15" customHeight="1">
      <c r="A58" s="67"/>
      <c r="B58" s="12" t="s">
        <v>15</v>
      </c>
      <c r="C58" s="13">
        <v>1941</v>
      </c>
      <c r="D58" s="13">
        <v>2156</v>
      </c>
      <c r="E58" s="17">
        <f t="shared" si="4"/>
        <v>4097</v>
      </c>
      <c r="F58" s="13">
        <v>1467</v>
      </c>
      <c r="G58" s="13">
        <v>574</v>
      </c>
      <c r="H58" s="13">
        <v>818</v>
      </c>
      <c r="I58" s="17">
        <f>G58+H58</f>
        <v>1392</v>
      </c>
      <c r="J58" s="17">
        <v>947</v>
      </c>
      <c r="K58" s="14">
        <v>5</v>
      </c>
      <c r="L58" s="14">
        <v>3</v>
      </c>
      <c r="M58" s="14">
        <v>7</v>
      </c>
      <c r="N58" s="14">
        <v>8</v>
      </c>
      <c r="O58" s="14">
        <v>1</v>
      </c>
    </row>
    <row r="59" spans="1:15" ht="15" customHeight="1">
      <c r="A59" s="67"/>
      <c r="B59" s="12" t="s">
        <v>16</v>
      </c>
      <c r="C59" s="13">
        <v>1526</v>
      </c>
      <c r="D59" s="13">
        <v>1750</v>
      </c>
      <c r="E59" s="17">
        <f t="shared" si="4"/>
        <v>3276</v>
      </c>
      <c r="F59" s="13">
        <v>1164</v>
      </c>
      <c r="G59" s="13">
        <v>435</v>
      </c>
      <c r="H59" s="13">
        <v>726</v>
      </c>
      <c r="I59" s="17">
        <f>G59+H59</f>
        <v>1161</v>
      </c>
      <c r="J59" s="17">
        <v>839</v>
      </c>
      <c r="K59" s="14">
        <v>1</v>
      </c>
      <c r="L59" s="14">
        <v>6</v>
      </c>
      <c r="M59" s="14">
        <v>2</v>
      </c>
      <c r="N59" s="14">
        <v>4</v>
      </c>
      <c r="O59" s="14">
        <v>0</v>
      </c>
    </row>
    <row r="60" spans="1:16" ht="21" customHeight="1">
      <c r="A60" s="70" t="s">
        <v>110</v>
      </c>
      <c r="B60" s="18" t="s">
        <v>18</v>
      </c>
      <c r="C60" s="21">
        <f>SUM(C61:C64)</f>
        <v>19655</v>
      </c>
      <c r="D60" s="21">
        <f aca="true" t="shared" si="12" ref="D60:O60">SUM(D61:D64)</f>
        <v>21467</v>
      </c>
      <c r="E60" s="21">
        <f t="shared" si="12"/>
        <v>41122</v>
      </c>
      <c r="F60" s="21">
        <f>SUM(F61:F64)</f>
        <v>14553</v>
      </c>
      <c r="G60" s="21">
        <f t="shared" si="12"/>
        <v>5030</v>
      </c>
      <c r="H60" s="21">
        <f t="shared" si="12"/>
        <v>7109</v>
      </c>
      <c r="I60" s="21">
        <f t="shared" si="12"/>
        <v>12139</v>
      </c>
      <c r="J60" s="21">
        <f t="shared" si="12"/>
        <v>8431</v>
      </c>
      <c r="K60" s="22">
        <f t="shared" si="12"/>
        <v>21</v>
      </c>
      <c r="L60" s="22">
        <f t="shared" si="12"/>
        <v>46</v>
      </c>
      <c r="M60" s="21">
        <f t="shared" si="12"/>
        <v>106</v>
      </c>
      <c r="N60" s="21">
        <f t="shared" si="12"/>
        <v>258</v>
      </c>
      <c r="O60" s="21">
        <f t="shared" si="12"/>
        <v>6</v>
      </c>
      <c r="P60" s="23"/>
    </row>
    <row r="61" spans="1:15" ht="15" customHeight="1">
      <c r="A61" s="67"/>
      <c r="B61" s="12" t="s">
        <v>20</v>
      </c>
      <c r="C61" s="13">
        <v>11857</v>
      </c>
      <c r="D61" s="13">
        <v>12876</v>
      </c>
      <c r="E61" s="17">
        <f t="shared" si="4"/>
        <v>24733</v>
      </c>
      <c r="F61" s="13">
        <v>8989</v>
      </c>
      <c r="G61" s="13">
        <v>2841</v>
      </c>
      <c r="H61" s="13">
        <v>3886</v>
      </c>
      <c r="I61" s="17">
        <f>G61+H61</f>
        <v>6727</v>
      </c>
      <c r="J61" s="17">
        <v>4672</v>
      </c>
      <c r="K61" s="14">
        <v>19</v>
      </c>
      <c r="L61" s="14">
        <v>21</v>
      </c>
      <c r="M61" s="14">
        <v>75</v>
      </c>
      <c r="N61" s="14">
        <v>155</v>
      </c>
      <c r="O61" s="14">
        <v>8</v>
      </c>
    </row>
    <row r="62" spans="1:15" ht="15" customHeight="1">
      <c r="A62" s="67"/>
      <c r="B62" s="12" t="s">
        <v>14</v>
      </c>
      <c r="C62" s="13">
        <v>4361</v>
      </c>
      <c r="D62" s="13">
        <v>4716</v>
      </c>
      <c r="E62" s="17">
        <f t="shared" si="4"/>
        <v>9077</v>
      </c>
      <c r="F62" s="13">
        <v>2942</v>
      </c>
      <c r="G62" s="13">
        <v>1173</v>
      </c>
      <c r="H62" s="13">
        <v>1680</v>
      </c>
      <c r="I62" s="17">
        <f>G62+H62</f>
        <v>2853</v>
      </c>
      <c r="J62" s="17">
        <v>1969</v>
      </c>
      <c r="K62" s="14">
        <v>2</v>
      </c>
      <c r="L62" s="14">
        <v>16</v>
      </c>
      <c r="M62" s="14">
        <v>23</v>
      </c>
      <c r="N62" s="14">
        <v>49</v>
      </c>
      <c r="O62" s="14">
        <v>0</v>
      </c>
    </row>
    <row r="63" spans="1:15" ht="15" customHeight="1">
      <c r="A63" s="67"/>
      <c r="B63" s="12" t="s">
        <v>15</v>
      </c>
      <c r="C63" s="13">
        <v>1924</v>
      </c>
      <c r="D63" s="13">
        <v>2139</v>
      </c>
      <c r="E63" s="17">
        <f t="shared" si="4"/>
        <v>4063</v>
      </c>
      <c r="F63" s="13">
        <v>1459</v>
      </c>
      <c r="G63" s="13">
        <v>575</v>
      </c>
      <c r="H63" s="13">
        <v>820</v>
      </c>
      <c r="I63" s="17">
        <f>G63+H63</f>
        <v>1395</v>
      </c>
      <c r="J63" s="17">
        <v>948</v>
      </c>
      <c r="K63" s="14">
        <v>0</v>
      </c>
      <c r="L63" s="14">
        <v>4</v>
      </c>
      <c r="M63" s="14">
        <v>6</v>
      </c>
      <c r="N63" s="14">
        <v>32</v>
      </c>
      <c r="O63" s="14">
        <v>-1</v>
      </c>
    </row>
    <row r="64" spans="1:15" ht="15" customHeight="1">
      <c r="A64" s="67"/>
      <c r="B64" s="12" t="s">
        <v>16</v>
      </c>
      <c r="C64" s="13">
        <v>1513</v>
      </c>
      <c r="D64" s="13">
        <v>1736</v>
      </c>
      <c r="E64" s="17">
        <f t="shared" si="4"/>
        <v>3249</v>
      </c>
      <c r="F64" s="13">
        <v>1163</v>
      </c>
      <c r="G64" s="13">
        <v>441</v>
      </c>
      <c r="H64" s="13">
        <v>723</v>
      </c>
      <c r="I64" s="17">
        <f>G64+H64</f>
        <v>1164</v>
      </c>
      <c r="J64" s="17">
        <v>842</v>
      </c>
      <c r="K64" s="14">
        <v>0</v>
      </c>
      <c r="L64" s="14">
        <v>5</v>
      </c>
      <c r="M64" s="14">
        <v>2</v>
      </c>
      <c r="N64" s="14">
        <v>22</v>
      </c>
      <c r="O64" s="14">
        <v>-1</v>
      </c>
    </row>
    <row r="65" spans="1:15" ht="16.5" customHeight="1">
      <c r="A65" s="31" t="s">
        <v>31</v>
      </c>
      <c r="K65" s="11">
        <f>K5+K10+K15+K20+K25+K30+K35+K40+K45+K50+K55+K60</f>
        <v>252</v>
      </c>
      <c r="L65" s="11">
        <f>L5+L10+L15+L20+L25+L30+L35+L40+L45+L50+L55+L60</f>
        <v>579</v>
      </c>
      <c r="M65" s="11">
        <f>M5+M10+M15+M20+M25+M30+M35+M40+M45+M50+M55+M60</f>
        <v>736</v>
      </c>
      <c r="N65" s="11">
        <f>N5+N10+N15+N20+N25+N30+N35+N40+N45+N50+N55+N60</f>
        <v>1075</v>
      </c>
      <c r="O65" s="11">
        <f>O5+O10+O15+O20+O25+O30+O35+O40+O45+O50+O55+O60</f>
        <v>32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25:A29"/>
    <mergeCell ref="K3:L3"/>
    <mergeCell ref="A1:O1"/>
    <mergeCell ref="A50:A54"/>
    <mergeCell ref="M3:N3"/>
    <mergeCell ref="O3:O4"/>
    <mergeCell ref="A5:A9"/>
    <mergeCell ref="B3:B4"/>
    <mergeCell ref="C3:F3"/>
    <mergeCell ref="G3:J3"/>
    <mergeCell ref="A55:A59"/>
    <mergeCell ref="A60:A64"/>
    <mergeCell ref="A3:A4"/>
    <mergeCell ref="A30:A34"/>
    <mergeCell ref="A35:A39"/>
    <mergeCell ref="A40:A44"/>
    <mergeCell ref="A45:A49"/>
    <mergeCell ref="A10:A14"/>
    <mergeCell ref="A15:A19"/>
    <mergeCell ref="A20:A2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111</v>
      </c>
      <c r="B5" s="18" t="s">
        <v>18</v>
      </c>
      <c r="C5" s="19">
        <v>20119</v>
      </c>
      <c r="D5" s="19">
        <v>22014</v>
      </c>
      <c r="E5" s="19">
        <v>42133</v>
      </c>
      <c r="F5" s="29">
        <v>14420</v>
      </c>
      <c r="G5" s="19">
        <v>4707</v>
      </c>
      <c r="H5" s="19">
        <v>6848</v>
      </c>
      <c r="I5" s="19">
        <v>11555</v>
      </c>
      <c r="J5" s="20">
        <v>23</v>
      </c>
      <c r="K5" s="20">
        <v>54</v>
      </c>
      <c r="L5" s="20">
        <v>87</v>
      </c>
      <c r="M5" s="20">
        <v>93</v>
      </c>
      <c r="N5" s="20">
        <v>4</v>
      </c>
    </row>
    <row r="6" spans="1:14" ht="15" customHeight="1">
      <c r="A6" s="67"/>
      <c r="B6" s="12" t="s">
        <v>20</v>
      </c>
      <c r="C6" s="13">
        <v>12025</v>
      </c>
      <c r="D6" s="13">
        <v>13072</v>
      </c>
      <c r="E6" s="16">
        <v>25097</v>
      </c>
      <c r="F6" s="13">
        <v>8874</v>
      </c>
      <c r="G6" s="13">
        <v>2631</v>
      </c>
      <c r="H6" s="13">
        <v>3655</v>
      </c>
      <c r="I6" s="16">
        <v>6286</v>
      </c>
      <c r="J6" s="14">
        <v>12</v>
      </c>
      <c r="K6" s="14">
        <v>25</v>
      </c>
      <c r="L6" s="14">
        <v>54</v>
      </c>
      <c r="M6" s="14">
        <v>54</v>
      </c>
      <c r="N6" s="14">
        <v>2</v>
      </c>
    </row>
    <row r="7" spans="1:14" ht="15" customHeight="1">
      <c r="A7" s="67"/>
      <c r="B7" s="12" t="s">
        <v>14</v>
      </c>
      <c r="C7" s="13">
        <v>4515</v>
      </c>
      <c r="D7" s="13">
        <v>4895</v>
      </c>
      <c r="E7" s="16">
        <v>9410</v>
      </c>
      <c r="F7" s="13">
        <v>2928</v>
      </c>
      <c r="G7" s="13">
        <v>1104</v>
      </c>
      <c r="H7" s="13">
        <v>1645</v>
      </c>
      <c r="I7" s="16">
        <v>2749</v>
      </c>
      <c r="J7" s="14">
        <v>9</v>
      </c>
      <c r="K7" s="14">
        <v>12</v>
      </c>
      <c r="L7" s="14">
        <v>16</v>
      </c>
      <c r="M7" s="14">
        <v>23</v>
      </c>
      <c r="N7" s="14">
        <v>2</v>
      </c>
    </row>
    <row r="8" spans="1:14" ht="15" customHeight="1">
      <c r="A8" s="67"/>
      <c r="B8" s="12" t="s">
        <v>15</v>
      </c>
      <c r="C8" s="13">
        <v>1999</v>
      </c>
      <c r="D8" s="13">
        <v>2213</v>
      </c>
      <c r="E8" s="16">
        <v>4212</v>
      </c>
      <c r="F8" s="13">
        <v>1439</v>
      </c>
      <c r="G8" s="13">
        <v>546</v>
      </c>
      <c r="H8" s="13">
        <v>808</v>
      </c>
      <c r="I8" s="16">
        <v>1354</v>
      </c>
      <c r="J8" s="14">
        <v>1</v>
      </c>
      <c r="K8" s="14">
        <v>8</v>
      </c>
      <c r="L8" s="14">
        <v>7</v>
      </c>
      <c r="M8" s="14">
        <v>9</v>
      </c>
      <c r="N8" s="14">
        <v>0</v>
      </c>
    </row>
    <row r="9" spans="1:14" ht="15" customHeight="1">
      <c r="A9" s="67"/>
      <c r="B9" s="12" t="s">
        <v>16</v>
      </c>
      <c r="C9" s="13">
        <v>1580</v>
      </c>
      <c r="D9" s="13">
        <v>1834</v>
      </c>
      <c r="E9" s="16">
        <v>3414</v>
      </c>
      <c r="F9" s="13">
        <v>1179</v>
      </c>
      <c r="G9" s="13">
        <v>426</v>
      </c>
      <c r="H9" s="13">
        <v>740</v>
      </c>
      <c r="I9" s="16">
        <v>1166</v>
      </c>
      <c r="J9" s="14">
        <v>1</v>
      </c>
      <c r="K9" s="14">
        <v>9</v>
      </c>
      <c r="L9" s="14">
        <v>10</v>
      </c>
      <c r="M9" s="14">
        <v>7</v>
      </c>
      <c r="N9" s="14">
        <v>0</v>
      </c>
    </row>
    <row r="10" spans="1:14" ht="21" customHeight="1">
      <c r="A10" s="70" t="s">
        <v>112</v>
      </c>
      <c r="B10" s="18" t="s">
        <v>18</v>
      </c>
      <c r="C10" s="21">
        <v>20117</v>
      </c>
      <c r="D10" s="21">
        <v>21985</v>
      </c>
      <c r="E10" s="21">
        <v>42102</v>
      </c>
      <c r="F10" s="21">
        <v>14423</v>
      </c>
      <c r="G10" s="21">
        <v>4729</v>
      </c>
      <c r="H10" s="21">
        <v>6865</v>
      </c>
      <c r="I10" s="21">
        <v>11594</v>
      </c>
      <c r="J10" s="22">
        <v>28</v>
      </c>
      <c r="K10" s="22">
        <v>40</v>
      </c>
      <c r="L10" s="22">
        <v>62</v>
      </c>
      <c r="M10" s="22">
        <v>86</v>
      </c>
      <c r="N10" s="22">
        <v>5</v>
      </c>
    </row>
    <row r="11" spans="1:14" ht="15" customHeight="1">
      <c r="A11" s="67"/>
      <c r="B11" s="12" t="s">
        <v>13</v>
      </c>
      <c r="C11" s="13">
        <v>12020</v>
      </c>
      <c r="D11" s="13">
        <v>13051</v>
      </c>
      <c r="E11" s="17">
        <v>25071</v>
      </c>
      <c r="F11" s="13">
        <v>8874</v>
      </c>
      <c r="G11" s="13">
        <v>2639</v>
      </c>
      <c r="H11" s="13">
        <v>3667</v>
      </c>
      <c r="I11" s="17">
        <v>6306</v>
      </c>
      <c r="J11" s="14">
        <v>17</v>
      </c>
      <c r="K11" s="14">
        <v>26</v>
      </c>
      <c r="L11" s="14">
        <v>44</v>
      </c>
      <c r="M11" s="14">
        <v>56</v>
      </c>
      <c r="N11" s="14">
        <v>3</v>
      </c>
    </row>
    <row r="12" spans="1:14" ht="15" customHeight="1">
      <c r="A12" s="67"/>
      <c r="B12" s="12" t="s">
        <v>14</v>
      </c>
      <c r="C12" s="13">
        <v>4513</v>
      </c>
      <c r="D12" s="13">
        <v>4887</v>
      </c>
      <c r="E12" s="17">
        <v>9400</v>
      </c>
      <c r="F12" s="13">
        <v>2928</v>
      </c>
      <c r="G12" s="13">
        <v>1115</v>
      </c>
      <c r="H12" s="13">
        <v>1649</v>
      </c>
      <c r="I12" s="17">
        <v>2764</v>
      </c>
      <c r="J12" s="14">
        <v>7</v>
      </c>
      <c r="K12" s="14">
        <v>5</v>
      </c>
      <c r="L12" s="14">
        <v>8</v>
      </c>
      <c r="M12" s="14">
        <v>21</v>
      </c>
      <c r="N12" s="14">
        <v>2</v>
      </c>
    </row>
    <row r="13" spans="1:14" ht="15" customHeight="1">
      <c r="A13" s="67"/>
      <c r="B13" s="12" t="s">
        <v>15</v>
      </c>
      <c r="C13" s="13">
        <v>2000</v>
      </c>
      <c r="D13" s="13">
        <v>2216</v>
      </c>
      <c r="E13" s="17">
        <v>4216</v>
      </c>
      <c r="F13" s="13">
        <v>1441</v>
      </c>
      <c r="G13" s="13">
        <v>549</v>
      </c>
      <c r="H13" s="13">
        <v>809</v>
      </c>
      <c r="I13" s="17">
        <v>1358</v>
      </c>
      <c r="J13" s="14">
        <v>3</v>
      </c>
      <c r="K13" s="14">
        <v>5</v>
      </c>
      <c r="L13" s="14">
        <v>3</v>
      </c>
      <c r="M13" s="14">
        <v>2</v>
      </c>
      <c r="N13" s="14">
        <v>0</v>
      </c>
    </row>
    <row r="14" spans="1:14" ht="15" customHeight="1">
      <c r="A14" s="67"/>
      <c r="B14" s="12" t="s">
        <v>16</v>
      </c>
      <c r="C14" s="13">
        <v>1584</v>
      </c>
      <c r="D14" s="13">
        <v>1831</v>
      </c>
      <c r="E14" s="17">
        <v>3415</v>
      </c>
      <c r="F14" s="13">
        <v>1180</v>
      </c>
      <c r="G14" s="13">
        <v>426</v>
      </c>
      <c r="H14" s="13">
        <v>740</v>
      </c>
      <c r="I14" s="17">
        <v>1166</v>
      </c>
      <c r="J14" s="14">
        <v>1</v>
      </c>
      <c r="K14" s="14">
        <v>4</v>
      </c>
      <c r="L14" s="14">
        <v>7</v>
      </c>
      <c r="M14" s="14">
        <v>7</v>
      </c>
      <c r="N14" s="14">
        <v>0</v>
      </c>
    </row>
    <row r="15" spans="1:14" ht="21" customHeight="1">
      <c r="A15" s="70" t="s">
        <v>113</v>
      </c>
      <c r="B15" s="18" t="s">
        <v>18</v>
      </c>
      <c r="C15" s="21">
        <v>20096</v>
      </c>
      <c r="D15" s="21">
        <v>21964</v>
      </c>
      <c r="E15" s="21">
        <v>42060</v>
      </c>
      <c r="F15" s="21">
        <v>14426</v>
      </c>
      <c r="G15" s="21">
        <v>4736</v>
      </c>
      <c r="H15" s="21">
        <v>6869</v>
      </c>
      <c r="I15" s="21">
        <v>11605</v>
      </c>
      <c r="J15" s="22">
        <v>21</v>
      </c>
      <c r="K15" s="22">
        <v>39</v>
      </c>
      <c r="L15" s="22">
        <v>34</v>
      </c>
      <c r="M15" s="22">
        <v>60</v>
      </c>
      <c r="N15" s="22">
        <v>2</v>
      </c>
    </row>
    <row r="16" spans="1:14" ht="15" customHeight="1">
      <c r="A16" s="67"/>
      <c r="B16" s="12" t="s">
        <v>13</v>
      </c>
      <c r="C16" s="13">
        <v>12015</v>
      </c>
      <c r="D16" s="13">
        <v>13049</v>
      </c>
      <c r="E16" s="17">
        <v>25064</v>
      </c>
      <c r="F16" s="13">
        <v>8879</v>
      </c>
      <c r="G16" s="24">
        <v>2644</v>
      </c>
      <c r="H16" s="24">
        <v>3671</v>
      </c>
      <c r="I16" s="25">
        <v>6315</v>
      </c>
      <c r="J16" s="14">
        <v>15</v>
      </c>
      <c r="K16" s="14">
        <v>26</v>
      </c>
      <c r="L16" s="14">
        <v>26</v>
      </c>
      <c r="M16" s="14">
        <v>39</v>
      </c>
      <c r="N16" s="14">
        <v>2</v>
      </c>
    </row>
    <row r="17" spans="1:14" ht="15" customHeight="1">
      <c r="A17" s="67"/>
      <c r="B17" s="12" t="s">
        <v>14</v>
      </c>
      <c r="C17" s="13">
        <v>4497</v>
      </c>
      <c r="D17" s="13">
        <v>4869</v>
      </c>
      <c r="E17" s="17">
        <v>9366</v>
      </c>
      <c r="F17" s="13">
        <v>2926</v>
      </c>
      <c r="G17" s="24">
        <v>1113</v>
      </c>
      <c r="H17" s="24">
        <v>1649</v>
      </c>
      <c r="I17" s="25">
        <v>2762</v>
      </c>
      <c r="J17" s="14">
        <v>2</v>
      </c>
      <c r="K17" s="14">
        <v>7</v>
      </c>
      <c r="L17" s="14">
        <v>2</v>
      </c>
      <c r="M17" s="14">
        <v>14</v>
      </c>
      <c r="N17" s="14">
        <v>0</v>
      </c>
    </row>
    <row r="18" spans="1:14" ht="15" customHeight="1">
      <c r="A18" s="67"/>
      <c r="B18" s="12" t="s">
        <v>15</v>
      </c>
      <c r="C18" s="13">
        <v>2000</v>
      </c>
      <c r="D18" s="13">
        <v>2213</v>
      </c>
      <c r="E18" s="17">
        <v>4213</v>
      </c>
      <c r="F18" s="13">
        <v>1440</v>
      </c>
      <c r="G18" s="24">
        <v>551</v>
      </c>
      <c r="H18" s="24">
        <v>807</v>
      </c>
      <c r="I18" s="25">
        <v>1358</v>
      </c>
      <c r="J18" s="14">
        <v>3</v>
      </c>
      <c r="K18" s="14">
        <v>2</v>
      </c>
      <c r="L18" s="14">
        <v>0</v>
      </c>
      <c r="M18" s="14">
        <v>5</v>
      </c>
      <c r="N18" s="14">
        <v>0</v>
      </c>
    </row>
    <row r="19" spans="1:14" ht="15" customHeight="1">
      <c r="A19" s="67"/>
      <c r="B19" s="12" t="s">
        <v>16</v>
      </c>
      <c r="C19" s="13">
        <v>1584</v>
      </c>
      <c r="D19" s="13">
        <v>1833</v>
      </c>
      <c r="E19" s="17">
        <v>3417</v>
      </c>
      <c r="F19" s="13">
        <v>1181</v>
      </c>
      <c r="G19" s="24">
        <v>428</v>
      </c>
      <c r="H19" s="24">
        <v>742</v>
      </c>
      <c r="I19" s="25">
        <v>1170</v>
      </c>
      <c r="J19" s="14">
        <v>1</v>
      </c>
      <c r="K19" s="14">
        <v>4</v>
      </c>
      <c r="L19" s="14">
        <v>6</v>
      </c>
      <c r="M19" s="14">
        <v>2</v>
      </c>
      <c r="N19" s="14">
        <v>0</v>
      </c>
    </row>
    <row r="20" spans="1:14" ht="21" customHeight="1">
      <c r="A20" s="70" t="s">
        <v>218</v>
      </c>
      <c r="B20" s="18" t="s">
        <v>18</v>
      </c>
      <c r="C20" s="21">
        <v>20132</v>
      </c>
      <c r="D20" s="21">
        <v>22120</v>
      </c>
      <c r="E20" s="21">
        <v>42252</v>
      </c>
      <c r="F20" s="21">
        <v>14584</v>
      </c>
      <c r="G20" s="21">
        <v>4750</v>
      </c>
      <c r="H20" s="21">
        <v>6878</v>
      </c>
      <c r="I20" s="21">
        <v>11628</v>
      </c>
      <c r="J20" s="22">
        <v>30</v>
      </c>
      <c r="K20" s="22">
        <v>39</v>
      </c>
      <c r="L20" s="22">
        <v>48</v>
      </c>
      <c r="M20" s="22">
        <v>50</v>
      </c>
      <c r="N20" s="26">
        <v>203</v>
      </c>
    </row>
    <row r="21" spans="1:15" ht="15" customHeight="1">
      <c r="A21" s="67"/>
      <c r="B21" s="12" t="s">
        <v>13</v>
      </c>
      <c r="C21" s="13">
        <v>12047</v>
      </c>
      <c r="D21" s="13">
        <v>13150</v>
      </c>
      <c r="E21" s="17">
        <v>25197</v>
      </c>
      <c r="F21" s="13">
        <v>8973</v>
      </c>
      <c r="G21" s="13">
        <v>2651</v>
      </c>
      <c r="H21" s="13">
        <v>3690</v>
      </c>
      <c r="I21" s="17">
        <v>6341</v>
      </c>
      <c r="J21" s="14">
        <v>26</v>
      </c>
      <c r="K21" s="14">
        <v>18</v>
      </c>
      <c r="L21" s="14">
        <v>40</v>
      </c>
      <c r="M21" s="14">
        <v>36</v>
      </c>
      <c r="N21" s="14">
        <v>117</v>
      </c>
      <c r="O21" s="15"/>
    </row>
    <row r="22" spans="1:14" ht="15" customHeight="1">
      <c r="A22" s="67"/>
      <c r="B22" s="12" t="s">
        <v>14</v>
      </c>
      <c r="C22" s="13">
        <v>4504</v>
      </c>
      <c r="D22" s="13">
        <v>4901</v>
      </c>
      <c r="E22" s="17">
        <v>9405</v>
      </c>
      <c r="F22" s="13">
        <v>2961</v>
      </c>
      <c r="G22" s="13">
        <v>1117</v>
      </c>
      <c r="H22" s="13">
        <v>1646</v>
      </c>
      <c r="I22" s="17">
        <v>2763</v>
      </c>
      <c r="J22" s="14">
        <v>3</v>
      </c>
      <c r="K22" s="14">
        <v>7</v>
      </c>
      <c r="L22" s="14">
        <v>3</v>
      </c>
      <c r="M22" s="14">
        <v>7</v>
      </c>
      <c r="N22" s="14">
        <v>50</v>
      </c>
    </row>
    <row r="23" spans="1:14" ht="15" customHeight="1">
      <c r="A23" s="67"/>
      <c r="B23" s="12" t="s">
        <v>15</v>
      </c>
      <c r="C23" s="13">
        <v>1998</v>
      </c>
      <c r="D23" s="13">
        <v>2235</v>
      </c>
      <c r="E23" s="17">
        <v>4233</v>
      </c>
      <c r="F23" s="13">
        <v>1466</v>
      </c>
      <c r="G23" s="13">
        <v>553</v>
      </c>
      <c r="H23" s="13">
        <v>805</v>
      </c>
      <c r="I23" s="17">
        <v>1358</v>
      </c>
      <c r="J23" s="14">
        <v>1</v>
      </c>
      <c r="K23" s="14">
        <v>7</v>
      </c>
      <c r="L23" s="14">
        <v>2</v>
      </c>
      <c r="M23" s="14">
        <v>3</v>
      </c>
      <c r="N23" s="14">
        <v>28</v>
      </c>
    </row>
    <row r="24" spans="1:14" ht="15" customHeight="1">
      <c r="A24" s="67"/>
      <c r="B24" s="12" t="s">
        <v>16</v>
      </c>
      <c r="C24" s="13">
        <v>1583</v>
      </c>
      <c r="D24" s="13">
        <v>1834</v>
      </c>
      <c r="E24" s="17">
        <v>3417</v>
      </c>
      <c r="F24" s="13">
        <v>1184</v>
      </c>
      <c r="G24" s="13">
        <v>429</v>
      </c>
      <c r="H24" s="13">
        <v>737</v>
      </c>
      <c r="I24" s="17">
        <v>1166</v>
      </c>
      <c r="J24" s="14">
        <v>0</v>
      </c>
      <c r="K24" s="14">
        <v>7</v>
      </c>
      <c r="L24" s="14">
        <v>3</v>
      </c>
      <c r="M24" s="14">
        <v>4</v>
      </c>
      <c r="N24" s="14">
        <v>8</v>
      </c>
    </row>
    <row r="25" spans="1:14" ht="21" customHeight="1">
      <c r="A25" s="70" t="s">
        <v>114</v>
      </c>
      <c r="B25" s="18" t="s">
        <v>18</v>
      </c>
      <c r="C25" s="21">
        <v>20115</v>
      </c>
      <c r="D25" s="21">
        <v>22082</v>
      </c>
      <c r="E25" s="21">
        <v>42197</v>
      </c>
      <c r="F25" s="21">
        <v>14584</v>
      </c>
      <c r="G25" s="21">
        <v>4756</v>
      </c>
      <c r="H25" s="21">
        <v>6882</v>
      </c>
      <c r="I25" s="21">
        <v>11638</v>
      </c>
      <c r="J25" s="22">
        <v>19</v>
      </c>
      <c r="K25" s="22">
        <v>41</v>
      </c>
      <c r="L25" s="22">
        <v>40</v>
      </c>
      <c r="M25" s="22">
        <v>75</v>
      </c>
      <c r="N25" s="22">
        <v>2</v>
      </c>
    </row>
    <row r="26" spans="1:14" ht="15" customHeight="1">
      <c r="A26" s="67"/>
      <c r="B26" s="12" t="s">
        <v>13</v>
      </c>
      <c r="C26" s="13">
        <v>12038</v>
      </c>
      <c r="D26" s="13">
        <v>13129</v>
      </c>
      <c r="E26" s="17">
        <v>25167</v>
      </c>
      <c r="F26" s="13">
        <v>8978</v>
      </c>
      <c r="G26" s="13">
        <v>2654</v>
      </c>
      <c r="H26" s="13">
        <v>3706</v>
      </c>
      <c r="I26" s="17">
        <v>6360</v>
      </c>
      <c r="J26" s="14">
        <v>14</v>
      </c>
      <c r="K26" s="14">
        <v>20</v>
      </c>
      <c r="L26" s="14">
        <v>27</v>
      </c>
      <c r="M26" s="14">
        <v>50</v>
      </c>
      <c r="N26" s="14">
        <v>0</v>
      </c>
    </row>
    <row r="27" spans="1:14" ht="15" customHeight="1">
      <c r="A27" s="67"/>
      <c r="B27" s="12" t="s">
        <v>14</v>
      </c>
      <c r="C27" s="13">
        <v>4499</v>
      </c>
      <c r="D27" s="13">
        <v>4888</v>
      </c>
      <c r="E27" s="17">
        <v>9387</v>
      </c>
      <c r="F27" s="13">
        <v>2954</v>
      </c>
      <c r="G27" s="13">
        <v>1121</v>
      </c>
      <c r="H27" s="13">
        <v>1640</v>
      </c>
      <c r="I27" s="17">
        <v>2761</v>
      </c>
      <c r="J27" s="14">
        <v>0</v>
      </c>
      <c r="K27" s="14">
        <v>11</v>
      </c>
      <c r="L27" s="14">
        <v>10</v>
      </c>
      <c r="M27" s="14">
        <v>16</v>
      </c>
      <c r="N27" s="14">
        <v>2</v>
      </c>
    </row>
    <row r="28" spans="1:14" ht="15" customHeight="1">
      <c r="A28" s="67"/>
      <c r="B28" s="12" t="s">
        <v>15</v>
      </c>
      <c r="C28" s="13">
        <v>1995</v>
      </c>
      <c r="D28" s="13">
        <v>2230</v>
      </c>
      <c r="E28" s="17">
        <v>4225</v>
      </c>
      <c r="F28" s="13">
        <v>1468</v>
      </c>
      <c r="G28" s="13">
        <v>552</v>
      </c>
      <c r="H28" s="13">
        <v>801</v>
      </c>
      <c r="I28" s="17">
        <v>1353</v>
      </c>
      <c r="J28" s="14">
        <v>0</v>
      </c>
      <c r="K28" s="14">
        <v>6</v>
      </c>
      <c r="L28" s="14">
        <v>0</v>
      </c>
      <c r="M28" s="14">
        <v>6</v>
      </c>
      <c r="N28" s="14">
        <v>0</v>
      </c>
    </row>
    <row r="29" spans="1:14" ht="15" customHeight="1">
      <c r="A29" s="67"/>
      <c r="B29" s="12" t="s">
        <v>16</v>
      </c>
      <c r="C29" s="13">
        <v>1583</v>
      </c>
      <c r="D29" s="13">
        <v>1835</v>
      </c>
      <c r="E29" s="17">
        <v>3418</v>
      </c>
      <c r="F29" s="13">
        <v>1184</v>
      </c>
      <c r="G29" s="13">
        <v>429</v>
      </c>
      <c r="H29" s="13">
        <v>735</v>
      </c>
      <c r="I29" s="17">
        <v>1164</v>
      </c>
      <c r="J29" s="14">
        <v>5</v>
      </c>
      <c r="K29" s="14">
        <v>4</v>
      </c>
      <c r="L29" s="14">
        <v>3</v>
      </c>
      <c r="M29" s="14">
        <v>3</v>
      </c>
      <c r="N29" s="14">
        <v>0</v>
      </c>
    </row>
    <row r="30" spans="1:14" ht="21" customHeight="1">
      <c r="A30" s="70" t="s">
        <v>115</v>
      </c>
      <c r="B30" s="18" t="s">
        <v>18</v>
      </c>
      <c r="C30" s="21">
        <v>20094</v>
      </c>
      <c r="D30" s="21">
        <v>22054</v>
      </c>
      <c r="E30" s="21">
        <v>42148</v>
      </c>
      <c r="F30" s="21">
        <v>14583</v>
      </c>
      <c r="G30" s="21">
        <v>4762</v>
      </c>
      <c r="H30" s="21">
        <v>6885</v>
      </c>
      <c r="I30" s="21">
        <v>11647</v>
      </c>
      <c r="J30" s="22">
        <v>23</v>
      </c>
      <c r="K30" s="22">
        <v>52</v>
      </c>
      <c r="L30" s="22">
        <v>44</v>
      </c>
      <c r="M30" s="22">
        <v>66</v>
      </c>
      <c r="N30" s="22">
        <v>2</v>
      </c>
    </row>
    <row r="31" spans="1:14" ht="15" customHeight="1">
      <c r="A31" s="67"/>
      <c r="B31" s="12" t="s">
        <v>13</v>
      </c>
      <c r="C31" s="32">
        <v>12026</v>
      </c>
      <c r="D31" s="13">
        <v>13108</v>
      </c>
      <c r="E31" s="17">
        <v>25134</v>
      </c>
      <c r="F31" s="13">
        <v>8980</v>
      </c>
      <c r="G31" s="13">
        <v>2663</v>
      </c>
      <c r="H31" s="13">
        <v>3703</v>
      </c>
      <c r="I31" s="17">
        <v>6366</v>
      </c>
      <c r="J31" s="14">
        <v>14</v>
      </c>
      <c r="K31" s="14">
        <v>30</v>
      </c>
      <c r="L31" s="14">
        <v>33</v>
      </c>
      <c r="M31" s="14">
        <v>46</v>
      </c>
      <c r="N31" s="14">
        <v>0</v>
      </c>
    </row>
    <row r="32" spans="1:14" ht="15" customHeight="1">
      <c r="A32" s="67"/>
      <c r="B32" s="12" t="s">
        <v>14</v>
      </c>
      <c r="C32" s="32">
        <v>4497</v>
      </c>
      <c r="D32" s="13">
        <v>4888</v>
      </c>
      <c r="E32" s="17">
        <v>9385</v>
      </c>
      <c r="F32" s="13">
        <v>2954</v>
      </c>
      <c r="G32" s="13">
        <v>1122</v>
      </c>
      <c r="H32" s="13">
        <v>1644</v>
      </c>
      <c r="I32" s="17">
        <v>2766</v>
      </c>
      <c r="J32" s="14">
        <v>2</v>
      </c>
      <c r="K32" s="14">
        <v>9</v>
      </c>
      <c r="L32" s="14">
        <v>7</v>
      </c>
      <c r="M32" s="14">
        <v>12</v>
      </c>
      <c r="N32" s="14">
        <v>2</v>
      </c>
    </row>
    <row r="33" spans="1:14" ht="15" customHeight="1">
      <c r="A33" s="67"/>
      <c r="B33" s="12" t="s">
        <v>15</v>
      </c>
      <c r="C33" s="32">
        <v>1991</v>
      </c>
      <c r="D33" s="13">
        <v>2226</v>
      </c>
      <c r="E33" s="17">
        <v>4217</v>
      </c>
      <c r="F33" s="13">
        <v>1466</v>
      </c>
      <c r="G33" s="13">
        <v>548</v>
      </c>
      <c r="H33" s="13">
        <v>800</v>
      </c>
      <c r="I33" s="17">
        <v>1348</v>
      </c>
      <c r="J33" s="14">
        <v>5</v>
      </c>
      <c r="K33" s="14">
        <v>9</v>
      </c>
      <c r="L33" s="14">
        <v>3</v>
      </c>
      <c r="M33" s="14">
        <v>3</v>
      </c>
      <c r="N33" s="14">
        <v>0</v>
      </c>
    </row>
    <row r="34" spans="1:14" ht="15" customHeight="1">
      <c r="A34" s="67"/>
      <c r="B34" s="12" t="s">
        <v>16</v>
      </c>
      <c r="C34" s="32">
        <v>1580</v>
      </c>
      <c r="D34" s="13">
        <v>1832</v>
      </c>
      <c r="E34" s="17">
        <v>3412</v>
      </c>
      <c r="F34" s="13">
        <v>1183</v>
      </c>
      <c r="G34" s="13">
        <v>429</v>
      </c>
      <c r="H34" s="13">
        <v>738</v>
      </c>
      <c r="I34" s="17">
        <v>1167</v>
      </c>
      <c r="J34" s="14">
        <v>2</v>
      </c>
      <c r="K34" s="14">
        <v>4</v>
      </c>
      <c r="L34" s="14">
        <v>1</v>
      </c>
      <c r="M34" s="14">
        <v>5</v>
      </c>
      <c r="N34" s="14">
        <v>0</v>
      </c>
    </row>
    <row r="35" spans="1:14" ht="21" customHeight="1">
      <c r="A35" s="70" t="s">
        <v>93</v>
      </c>
      <c r="B35" s="18" t="s">
        <v>18</v>
      </c>
      <c r="C35" s="21">
        <v>20077</v>
      </c>
      <c r="D35" s="21">
        <v>22028</v>
      </c>
      <c r="E35" s="21">
        <v>42105</v>
      </c>
      <c r="F35" s="21">
        <v>14572</v>
      </c>
      <c r="G35" s="21">
        <v>4781</v>
      </c>
      <c r="H35" s="21">
        <v>6890</v>
      </c>
      <c r="I35" s="21">
        <v>11671</v>
      </c>
      <c r="J35" s="22">
        <v>29</v>
      </c>
      <c r="K35" s="22">
        <v>44</v>
      </c>
      <c r="L35" s="22">
        <v>40</v>
      </c>
      <c r="M35" s="22">
        <v>68</v>
      </c>
      <c r="N35" s="33">
        <v>0</v>
      </c>
    </row>
    <row r="36" spans="1:14" ht="15" customHeight="1">
      <c r="A36" s="67"/>
      <c r="B36" s="12" t="s">
        <v>13</v>
      </c>
      <c r="C36" s="13">
        <v>12012</v>
      </c>
      <c r="D36" s="13">
        <v>13094</v>
      </c>
      <c r="E36" s="17">
        <v>25106</v>
      </c>
      <c r="F36" s="13">
        <v>8974</v>
      </c>
      <c r="G36" s="13">
        <v>2677</v>
      </c>
      <c r="H36" s="13">
        <v>3712</v>
      </c>
      <c r="I36" s="17">
        <v>6389</v>
      </c>
      <c r="J36" s="14">
        <v>19</v>
      </c>
      <c r="K36" s="14">
        <v>24</v>
      </c>
      <c r="L36" s="14">
        <v>21</v>
      </c>
      <c r="M36" s="14">
        <v>46</v>
      </c>
      <c r="N36" s="14">
        <v>0</v>
      </c>
    </row>
    <row r="37" spans="1:14" ht="15" customHeight="1">
      <c r="A37" s="67"/>
      <c r="B37" s="12" t="s">
        <v>14</v>
      </c>
      <c r="C37" s="13">
        <v>4503</v>
      </c>
      <c r="D37" s="13">
        <v>4883</v>
      </c>
      <c r="E37" s="17">
        <v>9386</v>
      </c>
      <c r="F37" s="13">
        <v>2952</v>
      </c>
      <c r="G37" s="13">
        <v>1127</v>
      </c>
      <c r="H37" s="13">
        <v>1642</v>
      </c>
      <c r="I37" s="17">
        <v>2769</v>
      </c>
      <c r="J37" s="14">
        <v>7</v>
      </c>
      <c r="K37" s="14">
        <v>8</v>
      </c>
      <c r="L37" s="14">
        <v>11</v>
      </c>
      <c r="M37" s="14">
        <v>10</v>
      </c>
      <c r="N37" s="14">
        <v>0</v>
      </c>
    </row>
    <row r="38" spans="1:14" ht="15" customHeight="1">
      <c r="A38" s="67"/>
      <c r="B38" s="12" t="s">
        <v>15</v>
      </c>
      <c r="C38" s="13">
        <v>1985</v>
      </c>
      <c r="D38" s="13">
        <v>2220</v>
      </c>
      <c r="E38" s="17">
        <v>4205</v>
      </c>
      <c r="F38" s="13">
        <v>1461</v>
      </c>
      <c r="G38" s="13">
        <v>548</v>
      </c>
      <c r="H38" s="13">
        <v>798</v>
      </c>
      <c r="I38" s="17">
        <v>1346</v>
      </c>
      <c r="J38" s="14">
        <v>1</v>
      </c>
      <c r="K38" s="14">
        <v>5</v>
      </c>
      <c r="L38" s="14">
        <v>0</v>
      </c>
      <c r="M38" s="14">
        <v>6</v>
      </c>
      <c r="N38" s="14">
        <v>0</v>
      </c>
    </row>
    <row r="39" spans="1:14" ht="15" customHeight="1">
      <c r="A39" s="67"/>
      <c r="B39" s="12" t="s">
        <v>16</v>
      </c>
      <c r="C39" s="13">
        <v>1577</v>
      </c>
      <c r="D39" s="13">
        <v>1831</v>
      </c>
      <c r="E39" s="17">
        <v>3408</v>
      </c>
      <c r="F39" s="13">
        <v>1185</v>
      </c>
      <c r="G39" s="13">
        <v>429</v>
      </c>
      <c r="H39" s="13">
        <v>738</v>
      </c>
      <c r="I39" s="17">
        <v>1167</v>
      </c>
      <c r="J39" s="14">
        <v>2</v>
      </c>
      <c r="K39" s="14">
        <v>7</v>
      </c>
      <c r="L39" s="14">
        <v>8</v>
      </c>
      <c r="M39" s="14">
        <v>6</v>
      </c>
      <c r="N39" s="14">
        <v>0</v>
      </c>
    </row>
    <row r="40" spans="1:14" ht="21" customHeight="1">
      <c r="A40" s="70" t="s">
        <v>94</v>
      </c>
      <c r="B40" s="18" t="s">
        <v>18</v>
      </c>
      <c r="C40" s="21">
        <v>20058</v>
      </c>
      <c r="D40" s="21">
        <v>22004</v>
      </c>
      <c r="E40" s="21">
        <v>42062</v>
      </c>
      <c r="F40" s="21">
        <v>14573</v>
      </c>
      <c r="G40" s="21">
        <v>4776</v>
      </c>
      <c r="H40" s="21">
        <v>6901</v>
      </c>
      <c r="I40" s="21">
        <v>11677</v>
      </c>
      <c r="J40" s="22">
        <v>19</v>
      </c>
      <c r="K40" s="22">
        <v>50</v>
      </c>
      <c r="L40" s="22">
        <v>41</v>
      </c>
      <c r="M40" s="22">
        <v>53</v>
      </c>
      <c r="N40" s="33">
        <v>0</v>
      </c>
    </row>
    <row r="41" spans="1:14" ht="15" customHeight="1">
      <c r="A41" s="67"/>
      <c r="B41" s="12" t="s">
        <v>13</v>
      </c>
      <c r="C41" s="13">
        <v>11998</v>
      </c>
      <c r="D41" s="13">
        <v>13074</v>
      </c>
      <c r="E41" s="17">
        <v>25072</v>
      </c>
      <c r="F41" s="13">
        <v>8970</v>
      </c>
      <c r="G41" s="13">
        <v>2667</v>
      </c>
      <c r="H41" s="13">
        <v>3720</v>
      </c>
      <c r="I41" s="17">
        <v>6387</v>
      </c>
      <c r="J41" s="14">
        <v>15</v>
      </c>
      <c r="K41" s="14">
        <v>32</v>
      </c>
      <c r="L41" s="14">
        <v>22</v>
      </c>
      <c r="M41" s="14">
        <v>41</v>
      </c>
      <c r="N41" s="14">
        <v>0</v>
      </c>
    </row>
    <row r="42" spans="1:14" ht="15" customHeight="1">
      <c r="A42" s="67"/>
      <c r="B42" s="12" t="s">
        <v>14</v>
      </c>
      <c r="C42" s="13">
        <v>4501</v>
      </c>
      <c r="D42" s="13">
        <v>4881</v>
      </c>
      <c r="E42" s="17">
        <v>9382</v>
      </c>
      <c r="F42" s="13">
        <v>2954</v>
      </c>
      <c r="G42" s="13">
        <v>1130</v>
      </c>
      <c r="H42" s="13">
        <v>1644</v>
      </c>
      <c r="I42" s="17">
        <v>2774</v>
      </c>
      <c r="J42" s="14">
        <v>3</v>
      </c>
      <c r="K42" s="14">
        <v>9</v>
      </c>
      <c r="L42" s="14">
        <v>14</v>
      </c>
      <c r="M42" s="14">
        <v>10</v>
      </c>
      <c r="N42" s="14">
        <v>0</v>
      </c>
    </row>
    <row r="43" spans="1:14" ht="15" customHeight="1">
      <c r="A43" s="67"/>
      <c r="B43" s="12" t="s">
        <v>15</v>
      </c>
      <c r="C43" s="13">
        <v>1985</v>
      </c>
      <c r="D43" s="13">
        <v>2219</v>
      </c>
      <c r="E43" s="17">
        <v>4204</v>
      </c>
      <c r="F43" s="13">
        <v>1462</v>
      </c>
      <c r="G43" s="13">
        <v>549</v>
      </c>
      <c r="H43" s="13">
        <v>801</v>
      </c>
      <c r="I43" s="17">
        <v>1350</v>
      </c>
      <c r="J43" s="14">
        <v>1</v>
      </c>
      <c r="K43" s="14">
        <v>4</v>
      </c>
      <c r="L43" s="14">
        <v>2</v>
      </c>
      <c r="M43" s="14">
        <v>0</v>
      </c>
      <c r="N43" s="14">
        <v>0</v>
      </c>
    </row>
    <row r="44" spans="1:14" ht="15" customHeight="1">
      <c r="A44" s="67"/>
      <c r="B44" s="12" t="s">
        <v>16</v>
      </c>
      <c r="C44" s="13">
        <v>1574</v>
      </c>
      <c r="D44" s="13">
        <v>1830</v>
      </c>
      <c r="E44" s="17">
        <v>3404</v>
      </c>
      <c r="F44" s="13">
        <v>1187</v>
      </c>
      <c r="G44" s="13">
        <v>430</v>
      </c>
      <c r="H44" s="13">
        <v>736</v>
      </c>
      <c r="I44" s="17">
        <v>1166</v>
      </c>
      <c r="J44" s="14">
        <v>0</v>
      </c>
      <c r="K44" s="14">
        <v>5</v>
      </c>
      <c r="L44" s="14">
        <v>3</v>
      </c>
      <c r="M44" s="14">
        <v>2</v>
      </c>
      <c r="N44" s="14">
        <v>0</v>
      </c>
    </row>
    <row r="45" spans="1:14" ht="21" customHeight="1">
      <c r="A45" s="70" t="s">
        <v>95</v>
      </c>
      <c r="B45" s="18" t="s">
        <v>18</v>
      </c>
      <c r="C45" s="21">
        <v>20062</v>
      </c>
      <c r="D45" s="21">
        <v>21981</v>
      </c>
      <c r="E45" s="21">
        <v>42043</v>
      </c>
      <c r="F45" s="21">
        <v>14565</v>
      </c>
      <c r="G45" s="21">
        <v>4792</v>
      </c>
      <c r="H45" s="21">
        <v>6907</v>
      </c>
      <c r="I45" s="21">
        <v>11699</v>
      </c>
      <c r="J45" s="22">
        <v>29</v>
      </c>
      <c r="K45" s="22">
        <v>44</v>
      </c>
      <c r="L45" s="22">
        <v>56</v>
      </c>
      <c r="M45" s="22">
        <v>60</v>
      </c>
      <c r="N45" s="33">
        <v>0</v>
      </c>
    </row>
    <row r="46" spans="1:14" ht="15" customHeight="1">
      <c r="A46" s="67"/>
      <c r="B46" s="12" t="s">
        <v>13</v>
      </c>
      <c r="C46" s="13">
        <v>12009</v>
      </c>
      <c r="D46" s="13">
        <v>13069</v>
      </c>
      <c r="E46" s="17">
        <v>25078</v>
      </c>
      <c r="F46" s="13">
        <v>8975</v>
      </c>
      <c r="G46" s="13">
        <v>2679</v>
      </c>
      <c r="H46" s="13">
        <v>3726</v>
      </c>
      <c r="I46" s="17">
        <v>6405</v>
      </c>
      <c r="J46" s="14">
        <v>23</v>
      </c>
      <c r="K46" s="14">
        <v>26</v>
      </c>
      <c r="L46" s="14">
        <v>47</v>
      </c>
      <c r="M46" s="14">
        <v>36</v>
      </c>
      <c r="N46" s="14">
        <v>0</v>
      </c>
    </row>
    <row r="47" spans="1:14" ht="15" customHeight="1">
      <c r="A47" s="67"/>
      <c r="B47" s="12" t="s">
        <v>14</v>
      </c>
      <c r="C47" s="13">
        <v>4495</v>
      </c>
      <c r="D47" s="13">
        <v>4874</v>
      </c>
      <c r="E47" s="17">
        <v>9369</v>
      </c>
      <c r="F47" s="13">
        <v>2949</v>
      </c>
      <c r="G47" s="13">
        <v>1132</v>
      </c>
      <c r="H47" s="13">
        <v>1649</v>
      </c>
      <c r="I47" s="17">
        <v>2781</v>
      </c>
      <c r="J47" s="14">
        <v>4</v>
      </c>
      <c r="K47" s="14">
        <v>6</v>
      </c>
      <c r="L47" s="14">
        <v>3</v>
      </c>
      <c r="M47" s="14">
        <v>12</v>
      </c>
      <c r="N47" s="14">
        <v>0</v>
      </c>
    </row>
    <row r="48" spans="1:14" ht="15" customHeight="1">
      <c r="A48" s="67"/>
      <c r="B48" s="12" t="s">
        <v>15</v>
      </c>
      <c r="C48" s="13">
        <v>1987</v>
      </c>
      <c r="D48" s="13">
        <v>2215</v>
      </c>
      <c r="E48" s="17">
        <v>4202</v>
      </c>
      <c r="F48" s="13">
        <v>1461</v>
      </c>
      <c r="G48" s="13">
        <v>554</v>
      </c>
      <c r="H48" s="13">
        <v>802</v>
      </c>
      <c r="I48" s="17">
        <v>1356</v>
      </c>
      <c r="J48" s="14">
        <v>1</v>
      </c>
      <c r="K48" s="14">
        <v>3</v>
      </c>
      <c r="L48" s="14">
        <v>4</v>
      </c>
      <c r="M48" s="14">
        <v>7</v>
      </c>
      <c r="N48" s="14">
        <v>0</v>
      </c>
    </row>
    <row r="49" spans="1:14" ht="15" customHeight="1">
      <c r="A49" s="67"/>
      <c r="B49" s="12" t="s">
        <v>16</v>
      </c>
      <c r="C49" s="13">
        <v>1571</v>
      </c>
      <c r="D49" s="13">
        <v>1823</v>
      </c>
      <c r="E49" s="17">
        <v>3394</v>
      </c>
      <c r="F49" s="13">
        <v>1180</v>
      </c>
      <c r="G49" s="13">
        <v>427</v>
      </c>
      <c r="H49" s="13">
        <v>730</v>
      </c>
      <c r="I49" s="17">
        <v>1157</v>
      </c>
      <c r="J49" s="14">
        <v>1</v>
      </c>
      <c r="K49" s="14">
        <v>9</v>
      </c>
      <c r="L49" s="14">
        <v>2</v>
      </c>
      <c r="M49" s="14">
        <v>5</v>
      </c>
      <c r="N49" s="14">
        <v>0</v>
      </c>
    </row>
    <row r="50" spans="1:14" ht="21" customHeight="1">
      <c r="A50" s="70" t="s">
        <v>116</v>
      </c>
      <c r="B50" s="18" t="s">
        <v>18</v>
      </c>
      <c r="C50" s="21">
        <v>20047</v>
      </c>
      <c r="D50" s="21">
        <v>21959</v>
      </c>
      <c r="E50" s="21">
        <v>42006</v>
      </c>
      <c r="F50" s="21">
        <v>14583</v>
      </c>
      <c r="G50" s="21">
        <v>4818</v>
      </c>
      <c r="H50" s="21">
        <v>6923</v>
      </c>
      <c r="I50" s="21">
        <v>11741</v>
      </c>
      <c r="J50" s="22">
        <v>20</v>
      </c>
      <c r="K50" s="22">
        <v>62</v>
      </c>
      <c r="L50" s="22">
        <v>63</v>
      </c>
      <c r="M50" s="22">
        <v>58</v>
      </c>
      <c r="N50" s="33">
        <v>0</v>
      </c>
    </row>
    <row r="51" spans="1:14" ht="15" customHeight="1">
      <c r="A51" s="67"/>
      <c r="B51" s="12" t="s">
        <v>13</v>
      </c>
      <c r="C51" s="13">
        <v>12005</v>
      </c>
      <c r="D51" s="13">
        <v>13055</v>
      </c>
      <c r="E51" s="17">
        <v>25060</v>
      </c>
      <c r="F51" s="13">
        <v>8976</v>
      </c>
      <c r="G51" s="13">
        <v>2698</v>
      </c>
      <c r="H51" s="13">
        <v>3748</v>
      </c>
      <c r="I51" s="17">
        <v>6446</v>
      </c>
      <c r="J51" s="14">
        <v>13</v>
      </c>
      <c r="K51" s="14">
        <v>25</v>
      </c>
      <c r="L51" s="14">
        <v>27</v>
      </c>
      <c r="M51" s="14">
        <v>38</v>
      </c>
      <c r="N51" s="14">
        <v>1</v>
      </c>
    </row>
    <row r="52" spans="1:14" ht="15" customHeight="1">
      <c r="A52" s="67"/>
      <c r="B52" s="12" t="s">
        <v>14</v>
      </c>
      <c r="C52" s="13">
        <v>4492</v>
      </c>
      <c r="D52" s="13">
        <v>4859</v>
      </c>
      <c r="E52" s="17">
        <v>9351</v>
      </c>
      <c r="F52" s="13">
        <v>2948</v>
      </c>
      <c r="G52" s="13">
        <v>1139</v>
      </c>
      <c r="H52" s="13">
        <v>1646</v>
      </c>
      <c r="I52" s="17">
        <v>2785</v>
      </c>
      <c r="J52" s="14">
        <v>4</v>
      </c>
      <c r="K52" s="14">
        <v>23</v>
      </c>
      <c r="L52" s="14">
        <v>9</v>
      </c>
      <c r="M52" s="14">
        <v>11</v>
      </c>
      <c r="N52" s="14">
        <v>-1</v>
      </c>
    </row>
    <row r="53" spans="1:14" ht="15" customHeight="1">
      <c r="A53" s="67"/>
      <c r="B53" s="12" t="s">
        <v>15</v>
      </c>
      <c r="C53" s="13">
        <v>1982</v>
      </c>
      <c r="D53" s="13">
        <v>2229</v>
      </c>
      <c r="E53" s="17">
        <v>4211</v>
      </c>
      <c r="F53" s="13">
        <v>1482</v>
      </c>
      <c r="G53" s="13">
        <v>556</v>
      </c>
      <c r="H53" s="13">
        <v>803</v>
      </c>
      <c r="I53" s="17">
        <v>1359</v>
      </c>
      <c r="J53" s="14">
        <v>2</v>
      </c>
      <c r="K53" s="14">
        <v>4</v>
      </c>
      <c r="L53" s="14">
        <v>23</v>
      </c>
      <c r="M53" s="14">
        <v>6</v>
      </c>
      <c r="N53" s="14">
        <v>0</v>
      </c>
    </row>
    <row r="54" spans="1:14" ht="15" customHeight="1">
      <c r="A54" s="67"/>
      <c r="B54" s="12" t="s">
        <v>16</v>
      </c>
      <c r="C54" s="13">
        <v>1568</v>
      </c>
      <c r="D54" s="13">
        <v>1816</v>
      </c>
      <c r="E54" s="17">
        <v>3384</v>
      </c>
      <c r="F54" s="13">
        <v>1177</v>
      </c>
      <c r="G54" s="13">
        <v>425</v>
      </c>
      <c r="H54" s="13">
        <v>726</v>
      </c>
      <c r="I54" s="17">
        <v>1151</v>
      </c>
      <c r="J54" s="14">
        <v>1</v>
      </c>
      <c r="K54" s="14">
        <v>10</v>
      </c>
      <c r="L54" s="14">
        <v>4</v>
      </c>
      <c r="M54" s="14">
        <v>3</v>
      </c>
      <c r="N54" s="14">
        <v>0</v>
      </c>
    </row>
    <row r="55" spans="1:14" ht="21" customHeight="1">
      <c r="A55" s="70" t="s">
        <v>117</v>
      </c>
      <c r="B55" s="18" t="s">
        <v>18</v>
      </c>
      <c r="C55" s="21">
        <v>20034</v>
      </c>
      <c r="D55" s="21">
        <v>21915</v>
      </c>
      <c r="E55" s="21">
        <v>41949</v>
      </c>
      <c r="F55" s="21">
        <v>14571</v>
      </c>
      <c r="G55" s="21">
        <v>4824</v>
      </c>
      <c r="H55" s="21">
        <v>6939</v>
      </c>
      <c r="I55" s="21">
        <v>11763</v>
      </c>
      <c r="J55" s="22">
        <v>25</v>
      </c>
      <c r="K55" s="22">
        <v>54</v>
      </c>
      <c r="L55" s="22">
        <v>50</v>
      </c>
      <c r="M55" s="22">
        <v>81</v>
      </c>
      <c r="N55" s="22">
        <v>3</v>
      </c>
    </row>
    <row r="56" spans="1:14" ht="15" customHeight="1">
      <c r="A56" s="67"/>
      <c r="B56" s="12" t="s">
        <v>13</v>
      </c>
      <c r="C56" s="13">
        <v>11998</v>
      </c>
      <c r="D56" s="13">
        <v>13040</v>
      </c>
      <c r="E56" s="17">
        <v>25038</v>
      </c>
      <c r="F56" s="13">
        <v>8975</v>
      </c>
      <c r="G56" s="13">
        <v>2698</v>
      </c>
      <c r="H56" s="13">
        <v>3760</v>
      </c>
      <c r="I56" s="17">
        <v>6458</v>
      </c>
      <c r="J56" s="14">
        <v>18</v>
      </c>
      <c r="K56" s="14">
        <v>34</v>
      </c>
      <c r="L56" s="14">
        <v>29</v>
      </c>
      <c r="M56" s="14">
        <v>39</v>
      </c>
      <c r="N56" s="14">
        <v>1</v>
      </c>
    </row>
    <row r="57" spans="1:14" ht="15" customHeight="1">
      <c r="A57" s="67"/>
      <c r="B57" s="12" t="s">
        <v>14</v>
      </c>
      <c r="C57" s="13">
        <v>4482</v>
      </c>
      <c r="D57" s="13">
        <v>4856</v>
      </c>
      <c r="E57" s="17">
        <v>9338</v>
      </c>
      <c r="F57" s="13">
        <v>2953</v>
      </c>
      <c r="G57" s="13">
        <v>1142</v>
      </c>
      <c r="H57" s="13">
        <v>1651</v>
      </c>
      <c r="I57" s="17">
        <v>2793</v>
      </c>
      <c r="J57" s="14">
        <v>6</v>
      </c>
      <c r="K57" s="14">
        <v>9</v>
      </c>
      <c r="L57" s="14">
        <v>11</v>
      </c>
      <c r="M57" s="14">
        <v>27</v>
      </c>
      <c r="N57" s="14">
        <v>2</v>
      </c>
    </row>
    <row r="58" spans="1:14" ht="15" customHeight="1">
      <c r="A58" s="67"/>
      <c r="B58" s="12" t="s">
        <v>15</v>
      </c>
      <c r="C58" s="13">
        <v>1983</v>
      </c>
      <c r="D58" s="13">
        <v>2213</v>
      </c>
      <c r="E58" s="17">
        <v>4196</v>
      </c>
      <c r="F58" s="13">
        <v>1468</v>
      </c>
      <c r="G58" s="13">
        <v>556</v>
      </c>
      <c r="H58" s="13">
        <v>802</v>
      </c>
      <c r="I58" s="17">
        <v>1358</v>
      </c>
      <c r="J58" s="14">
        <v>1</v>
      </c>
      <c r="K58" s="14">
        <v>4</v>
      </c>
      <c r="L58" s="14">
        <v>4</v>
      </c>
      <c r="M58" s="14">
        <v>11</v>
      </c>
      <c r="N58" s="14">
        <v>0</v>
      </c>
    </row>
    <row r="59" spans="1:14" ht="15" customHeight="1">
      <c r="A59" s="67"/>
      <c r="B59" s="12" t="s">
        <v>16</v>
      </c>
      <c r="C59" s="13">
        <v>1571</v>
      </c>
      <c r="D59" s="13">
        <v>1806</v>
      </c>
      <c r="E59" s="17">
        <v>3377</v>
      </c>
      <c r="F59" s="13">
        <v>1175</v>
      </c>
      <c r="G59" s="13">
        <v>428</v>
      </c>
      <c r="H59" s="13">
        <v>726</v>
      </c>
      <c r="I59" s="17">
        <v>1154</v>
      </c>
      <c r="J59" s="14">
        <v>0</v>
      </c>
      <c r="K59" s="14">
        <v>7</v>
      </c>
      <c r="L59" s="14">
        <v>6</v>
      </c>
      <c r="M59" s="14">
        <v>4</v>
      </c>
      <c r="N59" s="14">
        <v>0</v>
      </c>
    </row>
    <row r="60" spans="1:15" ht="21" customHeight="1">
      <c r="A60" s="70" t="s">
        <v>118</v>
      </c>
      <c r="B60" s="18" t="s">
        <v>18</v>
      </c>
      <c r="C60" s="21">
        <v>19957</v>
      </c>
      <c r="D60" s="21">
        <v>21799</v>
      </c>
      <c r="E60" s="21">
        <v>41756</v>
      </c>
      <c r="F60" s="21">
        <v>14546</v>
      </c>
      <c r="G60" s="21">
        <v>4854</v>
      </c>
      <c r="H60" s="21">
        <v>6968</v>
      </c>
      <c r="I60" s="21">
        <v>11822</v>
      </c>
      <c r="J60" s="22">
        <v>27</v>
      </c>
      <c r="K60" s="22">
        <v>44</v>
      </c>
      <c r="L60" s="21">
        <v>110</v>
      </c>
      <c r="M60" s="21">
        <v>296</v>
      </c>
      <c r="N60" s="21">
        <v>10</v>
      </c>
      <c r="O60" s="23"/>
    </row>
    <row r="61" spans="1:14" ht="15" customHeight="1">
      <c r="A61" s="67"/>
      <c r="B61" s="12" t="s">
        <v>20</v>
      </c>
      <c r="C61" s="13">
        <v>11964</v>
      </c>
      <c r="D61" s="13">
        <v>12990</v>
      </c>
      <c r="E61" s="17">
        <v>24954</v>
      </c>
      <c r="F61" s="13">
        <v>8953</v>
      </c>
      <c r="G61" s="13">
        <v>2718</v>
      </c>
      <c r="H61" s="13">
        <v>3776</v>
      </c>
      <c r="I61" s="17">
        <v>6494</v>
      </c>
      <c r="J61" s="14">
        <v>21</v>
      </c>
      <c r="K61" s="14">
        <v>21</v>
      </c>
      <c r="L61" s="14">
        <v>81</v>
      </c>
      <c r="M61" s="14">
        <v>172</v>
      </c>
      <c r="N61" s="14">
        <v>6</v>
      </c>
    </row>
    <row r="62" spans="1:14" ht="15" customHeight="1">
      <c r="A62" s="67"/>
      <c r="B62" s="12" t="s">
        <v>14</v>
      </c>
      <c r="C62" s="13">
        <v>4455</v>
      </c>
      <c r="D62" s="13">
        <v>4811</v>
      </c>
      <c r="E62" s="17">
        <v>9266</v>
      </c>
      <c r="F62" s="13">
        <v>2951</v>
      </c>
      <c r="G62" s="13">
        <v>1147</v>
      </c>
      <c r="H62" s="13">
        <v>1658</v>
      </c>
      <c r="I62" s="17">
        <v>2805</v>
      </c>
      <c r="J62" s="14">
        <v>3</v>
      </c>
      <c r="K62" s="14">
        <v>16</v>
      </c>
      <c r="L62" s="14">
        <v>11</v>
      </c>
      <c r="M62" s="14">
        <v>67</v>
      </c>
      <c r="N62" s="14">
        <v>1</v>
      </c>
    </row>
    <row r="63" spans="1:14" ht="15" customHeight="1">
      <c r="A63" s="67"/>
      <c r="B63" s="12" t="s">
        <v>15</v>
      </c>
      <c r="C63" s="13">
        <v>1978</v>
      </c>
      <c r="D63" s="13">
        <v>2200</v>
      </c>
      <c r="E63" s="17">
        <v>4178</v>
      </c>
      <c r="F63" s="13">
        <v>1467</v>
      </c>
      <c r="G63" s="13">
        <v>559</v>
      </c>
      <c r="H63" s="13">
        <v>803</v>
      </c>
      <c r="I63" s="17">
        <v>1362</v>
      </c>
      <c r="J63" s="14">
        <v>2</v>
      </c>
      <c r="K63" s="14">
        <v>5</v>
      </c>
      <c r="L63" s="14">
        <v>8</v>
      </c>
      <c r="M63" s="14">
        <v>30</v>
      </c>
      <c r="N63" s="14">
        <v>2</v>
      </c>
    </row>
    <row r="64" spans="1:14" ht="15" customHeight="1">
      <c r="A64" s="67"/>
      <c r="B64" s="12" t="s">
        <v>16</v>
      </c>
      <c r="C64" s="13">
        <v>1560</v>
      </c>
      <c r="D64" s="13">
        <v>1798</v>
      </c>
      <c r="E64" s="17">
        <v>3358</v>
      </c>
      <c r="F64" s="13">
        <v>1175</v>
      </c>
      <c r="G64" s="13">
        <v>430</v>
      </c>
      <c r="H64" s="13">
        <v>731</v>
      </c>
      <c r="I64" s="17">
        <v>1161</v>
      </c>
      <c r="J64" s="14">
        <v>1</v>
      </c>
      <c r="K64" s="14">
        <v>2</v>
      </c>
      <c r="L64" s="14">
        <v>10</v>
      </c>
      <c r="M64" s="14">
        <v>27</v>
      </c>
      <c r="N64" s="14">
        <v>1</v>
      </c>
    </row>
    <row r="65" spans="1:14" ht="16.5" customHeight="1">
      <c r="A65" s="31"/>
      <c r="J65" s="11">
        <f>J5+J10+J15+J20+J25+J30+J35+J40+J45+J50+J55+J60</f>
        <v>293</v>
      </c>
      <c r="K65" s="11">
        <f>K5+K10+K15+K20+K25+K30+K35+K40+K45+K50+K55+K60</f>
        <v>563</v>
      </c>
      <c r="L65" s="11">
        <f>L5+L10+L15+L20+L25+L30+L35+L40+L45+L50+L55+L60</f>
        <v>675</v>
      </c>
      <c r="M65" s="11">
        <f>M5+M10+M15+M20+M25+M30+M35+M40+M45+M50+M55+M60</f>
        <v>1046</v>
      </c>
      <c r="N65" s="11">
        <f>N5+N10+N15+N20+N25+N30+N35+N40+N45+N50+N55+N60</f>
        <v>231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 t="s">
        <v>219</v>
      </c>
    </row>
    <row r="71" ht="12">
      <c r="A71" s="31"/>
    </row>
    <row r="72" ht="12">
      <c r="A72" s="31"/>
    </row>
  </sheetData>
  <sheetProtection selectLockedCells="1" selectUnlockedCells="1"/>
  <mergeCells count="20">
    <mergeCell ref="A60:A64"/>
    <mergeCell ref="A30:A34"/>
    <mergeCell ref="A35:A39"/>
    <mergeCell ref="A40:A44"/>
    <mergeCell ref="A45:A49"/>
    <mergeCell ref="A50:A54"/>
    <mergeCell ref="A55:A59"/>
    <mergeCell ref="A15:A19"/>
    <mergeCell ref="A20:A24"/>
    <mergeCell ref="A25:A29"/>
    <mergeCell ref="A3:A4"/>
    <mergeCell ref="B3:B4"/>
    <mergeCell ref="C3:F3"/>
    <mergeCell ref="J3:K3"/>
    <mergeCell ref="L3:M3"/>
    <mergeCell ref="A1:N1"/>
    <mergeCell ref="N3:N4"/>
    <mergeCell ref="A5:A9"/>
    <mergeCell ref="A10:A14"/>
    <mergeCell ref="G3:I3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C2" sqref="C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120</v>
      </c>
      <c r="B5" s="18" t="s">
        <v>18</v>
      </c>
      <c r="C5" s="19">
        <v>20347</v>
      </c>
      <c r="D5" s="19">
        <v>22294</v>
      </c>
      <c r="E5" s="19">
        <v>42641</v>
      </c>
      <c r="F5" s="29">
        <v>14393</v>
      </c>
      <c r="G5" s="19">
        <v>4613</v>
      </c>
      <c r="H5" s="19">
        <v>6835</v>
      </c>
      <c r="I5" s="19">
        <v>11448</v>
      </c>
      <c r="J5" s="20">
        <v>23</v>
      </c>
      <c r="K5" s="20">
        <v>47</v>
      </c>
      <c r="L5" s="20">
        <v>94</v>
      </c>
      <c r="M5" s="20">
        <v>102</v>
      </c>
      <c r="N5" s="20">
        <v>3</v>
      </c>
    </row>
    <row r="6" spans="1:14" ht="15" customHeight="1">
      <c r="A6" s="67"/>
      <c r="B6" s="12" t="s">
        <v>20</v>
      </c>
      <c r="C6" s="13">
        <v>12107</v>
      </c>
      <c r="D6" s="13">
        <v>13189</v>
      </c>
      <c r="E6" s="16">
        <v>25296</v>
      </c>
      <c r="F6" s="13">
        <v>8842</v>
      </c>
      <c r="G6" s="13">
        <v>2536</v>
      </c>
      <c r="H6" s="13">
        <v>3621</v>
      </c>
      <c r="I6" s="16">
        <v>6157</v>
      </c>
      <c r="J6" s="14">
        <v>16</v>
      </c>
      <c r="K6" s="14">
        <v>19</v>
      </c>
      <c r="L6" s="14">
        <v>67</v>
      </c>
      <c r="M6" s="14">
        <v>64</v>
      </c>
      <c r="N6" s="14">
        <v>3</v>
      </c>
    </row>
    <row r="7" spans="1:14" ht="15" customHeight="1">
      <c r="A7" s="67"/>
      <c r="B7" s="12" t="s">
        <v>14</v>
      </c>
      <c r="C7" s="13">
        <v>4578</v>
      </c>
      <c r="D7" s="13">
        <v>4976</v>
      </c>
      <c r="E7" s="16">
        <v>9554</v>
      </c>
      <c r="F7" s="13">
        <v>2927</v>
      </c>
      <c r="G7" s="13">
        <v>1103</v>
      </c>
      <c r="H7" s="13">
        <v>1654</v>
      </c>
      <c r="I7" s="16">
        <v>2757</v>
      </c>
      <c r="J7" s="14">
        <v>5</v>
      </c>
      <c r="K7" s="14">
        <v>14</v>
      </c>
      <c r="L7" s="14">
        <v>7</v>
      </c>
      <c r="M7" s="14">
        <v>17</v>
      </c>
      <c r="N7" s="14">
        <v>0</v>
      </c>
    </row>
    <row r="8" spans="1:14" ht="15" customHeight="1">
      <c r="A8" s="67"/>
      <c r="B8" s="12" t="s">
        <v>15</v>
      </c>
      <c r="C8" s="13">
        <v>2045</v>
      </c>
      <c r="D8" s="13">
        <v>2253</v>
      </c>
      <c r="E8" s="16">
        <v>4298</v>
      </c>
      <c r="F8" s="13">
        <v>1437</v>
      </c>
      <c r="G8" s="13">
        <v>554</v>
      </c>
      <c r="H8" s="13">
        <v>812</v>
      </c>
      <c r="I8" s="16">
        <v>1366</v>
      </c>
      <c r="J8" s="14">
        <v>1</v>
      </c>
      <c r="K8" s="14">
        <v>9</v>
      </c>
      <c r="L8" s="14">
        <v>18</v>
      </c>
      <c r="M8" s="14">
        <v>10</v>
      </c>
      <c r="N8" s="14">
        <v>0</v>
      </c>
    </row>
    <row r="9" spans="1:14" ht="15" customHeight="1">
      <c r="A9" s="67"/>
      <c r="B9" s="12" t="s">
        <v>16</v>
      </c>
      <c r="C9" s="13">
        <v>1617</v>
      </c>
      <c r="D9" s="13">
        <v>1876</v>
      </c>
      <c r="E9" s="16">
        <v>3493</v>
      </c>
      <c r="F9" s="13">
        <v>1187</v>
      </c>
      <c r="G9" s="13">
        <v>420</v>
      </c>
      <c r="H9" s="13">
        <v>748</v>
      </c>
      <c r="I9" s="16">
        <v>1168</v>
      </c>
      <c r="J9" s="14">
        <v>1</v>
      </c>
      <c r="K9" s="14">
        <v>5</v>
      </c>
      <c r="L9" s="14">
        <v>2</v>
      </c>
      <c r="M9" s="14">
        <v>11</v>
      </c>
      <c r="N9" s="14">
        <v>0</v>
      </c>
    </row>
    <row r="10" spans="1:14" ht="21" customHeight="1">
      <c r="A10" s="70" t="s">
        <v>121</v>
      </c>
      <c r="B10" s="18" t="s">
        <v>18</v>
      </c>
      <c r="C10" s="21">
        <v>20327</v>
      </c>
      <c r="D10" s="21">
        <v>22284</v>
      </c>
      <c r="E10" s="21">
        <v>42611</v>
      </c>
      <c r="F10" s="21">
        <v>14390</v>
      </c>
      <c r="G10" s="21">
        <v>4609</v>
      </c>
      <c r="H10" s="21">
        <v>6834</v>
      </c>
      <c r="I10" s="21">
        <v>11443</v>
      </c>
      <c r="J10" s="22">
        <v>23</v>
      </c>
      <c r="K10" s="22">
        <v>40</v>
      </c>
      <c r="L10" s="22">
        <v>48</v>
      </c>
      <c r="M10" s="22">
        <v>64</v>
      </c>
      <c r="N10" s="22">
        <v>3</v>
      </c>
    </row>
    <row r="11" spans="1:14" ht="15" customHeight="1">
      <c r="A11" s="67"/>
      <c r="B11" s="12" t="s">
        <v>13</v>
      </c>
      <c r="C11" s="13">
        <v>12107</v>
      </c>
      <c r="D11" s="13">
        <v>13193</v>
      </c>
      <c r="E11" s="17">
        <v>25300</v>
      </c>
      <c r="F11" s="13">
        <v>8839</v>
      </c>
      <c r="G11" s="13">
        <v>2543</v>
      </c>
      <c r="H11" s="13">
        <v>3621</v>
      </c>
      <c r="I11" s="17">
        <v>6164</v>
      </c>
      <c r="J11" s="14">
        <v>15</v>
      </c>
      <c r="K11" s="14">
        <v>17</v>
      </c>
      <c r="L11" s="14">
        <v>36</v>
      </c>
      <c r="M11" s="14">
        <v>34</v>
      </c>
      <c r="N11" s="14">
        <v>3</v>
      </c>
    </row>
    <row r="12" spans="1:14" ht="15" customHeight="1">
      <c r="A12" s="67"/>
      <c r="B12" s="12" t="s">
        <v>14</v>
      </c>
      <c r="C12" s="13">
        <v>4565</v>
      </c>
      <c r="D12" s="13">
        <v>4965</v>
      </c>
      <c r="E12" s="17">
        <v>9530</v>
      </c>
      <c r="F12" s="13">
        <v>2927</v>
      </c>
      <c r="G12" s="13">
        <v>1095</v>
      </c>
      <c r="H12" s="13">
        <v>1651</v>
      </c>
      <c r="I12" s="17">
        <v>2746</v>
      </c>
      <c r="J12" s="14">
        <v>6</v>
      </c>
      <c r="K12" s="14">
        <v>14</v>
      </c>
      <c r="L12" s="14">
        <v>8</v>
      </c>
      <c r="M12" s="14">
        <v>23</v>
      </c>
      <c r="N12" s="14">
        <v>0</v>
      </c>
    </row>
    <row r="13" spans="1:14" ht="15" customHeight="1">
      <c r="A13" s="67"/>
      <c r="B13" s="12" t="s">
        <v>15</v>
      </c>
      <c r="C13" s="13">
        <v>2042</v>
      </c>
      <c r="D13" s="13">
        <v>2248</v>
      </c>
      <c r="E13" s="17">
        <v>4290</v>
      </c>
      <c r="F13" s="13">
        <v>1437</v>
      </c>
      <c r="G13" s="13">
        <v>551</v>
      </c>
      <c r="H13" s="13">
        <v>811</v>
      </c>
      <c r="I13" s="17">
        <v>1362</v>
      </c>
      <c r="J13" s="14">
        <v>1</v>
      </c>
      <c r="K13" s="14">
        <v>7</v>
      </c>
      <c r="L13" s="14">
        <v>2</v>
      </c>
      <c r="M13" s="14">
        <v>4</v>
      </c>
      <c r="N13" s="14">
        <v>0</v>
      </c>
    </row>
    <row r="14" spans="1:14" ht="15" customHeight="1">
      <c r="A14" s="67"/>
      <c r="B14" s="12" t="s">
        <v>16</v>
      </c>
      <c r="C14" s="13">
        <v>1613</v>
      </c>
      <c r="D14" s="13">
        <v>1878</v>
      </c>
      <c r="E14" s="17">
        <v>3491</v>
      </c>
      <c r="F14" s="13">
        <v>1187</v>
      </c>
      <c r="G14" s="13">
        <v>420</v>
      </c>
      <c r="H14" s="13">
        <v>751</v>
      </c>
      <c r="I14" s="17">
        <v>1171</v>
      </c>
      <c r="J14" s="14">
        <v>1</v>
      </c>
      <c r="K14" s="14">
        <v>2</v>
      </c>
      <c r="L14" s="14">
        <v>2</v>
      </c>
      <c r="M14" s="14">
        <v>3</v>
      </c>
      <c r="N14" s="14">
        <v>0</v>
      </c>
    </row>
    <row r="15" spans="1:14" ht="21" customHeight="1">
      <c r="A15" s="70" t="s">
        <v>122</v>
      </c>
      <c r="B15" s="18" t="s">
        <v>18</v>
      </c>
      <c r="C15" s="21">
        <v>20318</v>
      </c>
      <c r="D15" s="21">
        <v>22274</v>
      </c>
      <c r="E15" s="21">
        <v>42592</v>
      </c>
      <c r="F15" s="21">
        <v>14396</v>
      </c>
      <c r="G15" s="21">
        <v>4605</v>
      </c>
      <c r="H15" s="21">
        <v>6845</v>
      </c>
      <c r="I15" s="21">
        <v>11450</v>
      </c>
      <c r="J15" s="22">
        <v>25</v>
      </c>
      <c r="K15" s="22">
        <v>30</v>
      </c>
      <c r="L15" s="22">
        <v>37</v>
      </c>
      <c r="M15" s="22">
        <v>52</v>
      </c>
      <c r="N15" s="22">
        <v>1</v>
      </c>
    </row>
    <row r="16" spans="1:14" ht="15" customHeight="1">
      <c r="A16" s="67"/>
      <c r="B16" s="12" t="s">
        <v>13</v>
      </c>
      <c r="C16" s="13">
        <v>12107</v>
      </c>
      <c r="D16" s="13">
        <v>13188</v>
      </c>
      <c r="E16" s="17">
        <v>25295</v>
      </c>
      <c r="F16" s="13">
        <v>8844</v>
      </c>
      <c r="G16" s="24">
        <v>2537</v>
      </c>
      <c r="H16" s="24">
        <v>3630</v>
      </c>
      <c r="I16" s="25">
        <v>6167</v>
      </c>
      <c r="J16" s="14">
        <v>18</v>
      </c>
      <c r="K16" s="14">
        <v>17</v>
      </c>
      <c r="L16" s="14">
        <v>26</v>
      </c>
      <c r="M16" s="14">
        <v>33</v>
      </c>
      <c r="N16" s="14">
        <v>1</v>
      </c>
    </row>
    <row r="17" spans="1:14" ht="15" customHeight="1">
      <c r="A17" s="67"/>
      <c r="B17" s="12" t="s">
        <v>14</v>
      </c>
      <c r="C17" s="13">
        <v>4561</v>
      </c>
      <c r="D17" s="13">
        <v>4964</v>
      </c>
      <c r="E17" s="17">
        <v>9525</v>
      </c>
      <c r="F17" s="13">
        <v>2928</v>
      </c>
      <c r="G17" s="24">
        <v>1096</v>
      </c>
      <c r="H17" s="24">
        <v>1656</v>
      </c>
      <c r="I17" s="25">
        <v>2752</v>
      </c>
      <c r="J17" s="14">
        <v>2</v>
      </c>
      <c r="K17" s="14">
        <v>6</v>
      </c>
      <c r="L17" s="14">
        <v>6</v>
      </c>
      <c r="M17" s="14">
        <v>9</v>
      </c>
      <c r="N17" s="14">
        <v>0</v>
      </c>
    </row>
    <row r="18" spans="1:14" ht="15" customHeight="1">
      <c r="A18" s="67"/>
      <c r="B18" s="12" t="s">
        <v>15</v>
      </c>
      <c r="C18" s="13">
        <v>2039</v>
      </c>
      <c r="D18" s="13">
        <v>2242</v>
      </c>
      <c r="E18" s="17">
        <v>4281</v>
      </c>
      <c r="F18" s="13">
        <v>1437</v>
      </c>
      <c r="G18" s="24">
        <v>552</v>
      </c>
      <c r="H18" s="24">
        <v>810</v>
      </c>
      <c r="I18" s="25">
        <v>1362</v>
      </c>
      <c r="J18" s="14">
        <v>3</v>
      </c>
      <c r="K18" s="14">
        <v>3</v>
      </c>
      <c r="L18" s="14">
        <v>0</v>
      </c>
      <c r="M18" s="14">
        <v>7</v>
      </c>
      <c r="N18" s="14">
        <v>0</v>
      </c>
    </row>
    <row r="19" spans="1:14" ht="15" customHeight="1">
      <c r="A19" s="67"/>
      <c r="B19" s="12" t="s">
        <v>16</v>
      </c>
      <c r="C19" s="13">
        <v>1611</v>
      </c>
      <c r="D19" s="13">
        <v>1880</v>
      </c>
      <c r="E19" s="17">
        <v>3491</v>
      </c>
      <c r="F19" s="13">
        <v>1187</v>
      </c>
      <c r="G19" s="24">
        <v>420</v>
      </c>
      <c r="H19" s="24">
        <v>749</v>
      </c>
      <c r="I19" s="25">
        <v>1169</v>
      </c>
      <c r="J19" s="14">
        <v>2</v>
      </c>
      <c r="K19" s="14">
        <v>4</v>
      </c>
      <c r="L19" s="14">
        <v>5</v>
      </c>
      <c r="M19" s="14">
        <v>3</v>
      </c>
      <c r="N19" s="14">
        <v>0</v>
      </c>
    </row>
    <row r="20" spans="1:14" ht="21" customHeight="1">
      <c r="A20" s="70" t="s">
        <v>123</v>
      </c>
      <c r="B20" s="18" t="s">
        <v>18</v>
      </c>
      <c r="C20" s="21">
        <v>20324</v>
      </c>
      <c r="D20" s="21">
        <v>22248</v>
      </c>
      <c r="E20" s="21">
        <v>42572</v>
      </c>
      <c r="F20" s="21">
        <v>14402</v>
      </c>
      <c r="G20" s="21">
        <v>4610</v>
      </c>
      <c r="H20" s="21">
        <v>6842</v>
      </c>
      <c r="I20" s="21">
        <v>11452</v>
      </c>
      <c r="J20" s="22">
        <v>29</v>
      </c>
      <c r="K20" s="22">
        <v>32</v>
      </c>
      <c r="L20" s="22">
        <v>37</v>
      </c>
      <c r="M20" s="22">
        <v>56</v>
      </c>
      <c r="N20" s="26">
        <v>2</v>
      </c>
    </row>
    <row r="21" spans="1:15" ht="15" customHeight="1">
      <c r="A21" s="67"/>
      <c r="B21" s="12" t="s">
        <v>13</v>
      </c>
      <c r="C21" s="13">
        <v>12114</v>
      </c>
      <c r="D21" s="13">
        <v>13181</v>
      </c>
      <c r="E21" s="17">
        <v>25295</v>
      </c>
      <c r="F21" s="13">
        <v>8855</v>
      </c>
      <c r="G21" s="13">
        <v>2538</v>
      </c>
      <c r="H21" s="13">
        <v>3637</v>
      </c>
      <c r="I21" s="17">
        <v>6175</v>
      </c>
      <c r="J21" s="14">
        <v>17</v>
      </c>
      <c r="K21" s="14">
        <v>16</v>
      </c>
      <c r="L21" s="14">
        <v>30</v>
      </c>
      <c r="M21" s="14">
        <v>32</v>
      </c>
      <c r="N21" s="14">
        <v>2</v>
      </c>
      <c r="O21" s="15"/>
    </row>
    <row r="22" spans="1:14" ht="15" customHeight="1">
      <c r="A22" s="67"/>
      <c r="B22" s="12" t="s">
        <v>14</v>
      </c>
      <c r="C22" s="13">
        <v>4565</v>
      </c>
      <c r="D22" s="13">
        <v>4955</v>
      </c>
      <c r="E22" s="17">
        <v>9520</v>
      </c>
      <c r="F22" s="13">
        <v>2928</v>
      </c>
      <c r="G22" s="13">
        <v>1097</v>
      </c>
      <c r="H22" s="13">
        <v>1650</v>
      </c>
      <c r="I22" s="17">
        <v>2747</v>
      </c>
      <c r="J22" s="14">
        <v>9</v>
      </c>
      <c r="K22" s="14">
        <v>10</v>
      </c>
      <c r="L22" s="14">
        <v>2</v>
      </c>
      <c r="M22" s="14">
        <v>10</v>
      </c>
      <c r="N22" s="14">
        <v>0</v>
      </c>
    </row>
    <row r="23" spans="1:14" ht="15" customHeight="1">
      <c r="A23" s="67"/>
      <c r="B23" s="12" t="s">
        <v>15</v>
      </c>
      <c r="C23" s="13">
        <v>2039</v>
      </c>
      <c r="D23" s="13">
        <v>2240</v>
      </c>
      <c r="E23" s="17">
        <v>4279</v>
      </c>
      <c r="F23" s="13">
        <v>1438</v>
      </c>
      <c r="G23" s="13">
        <v>555</v>
      </c>
      <c r="H23" s="13">
        <v>811</v>
      </c>
      <c r="I23" s="17">
        <v>1366</v>
      </c>
      <c r="J23" s="14">
        <v>2</v>
      </c>
      <c r="K23" s="14">
        <v>2</v>
      </c>
      <c r="L23" s="14">
        <v>1</v>
      </c>
      <c r="M23" s="14">
        <v>1</v>
      </c>
      <c r="N23" s="14">
        <v>0</v>
      </c>
    </row>
    <row r="24" spans="1:14" ht="15" customHeight="1">
      <c r="A24" s="67"/>
      <c r="B24" s="12" t="s">
        <v>16</v>
      </c>
      <c r="C24" s="13">
        <v>1606</v>
      </c>
      <c r="D24" s="13">
        <v>1872</v>
      </c>
      <c r="E24" s="17">
        <v>3478</v>
      </c>
      <c r="F24" s="13">
        <v>1181</v>
      </c>
      <c r="G24" s="13">
        <v>420</v>
      </c>
      <c r="H24" s="13">
        <v>744</v>
      </c>
      <c r="I24" s="17">
        <v>1164</v>
      </c>
      <c r="J24" s="14">
        <v>1</v>
      </c>
      <c r="K24" s="14">
        <v>4</v>
      </c>
      <c r="L24" s="14">
        <v>4</v>
      </c>
      <c r="M24" s="14">
        <v>13</v>
      </c>
      <c r="N24" s="14">
        <v>0</v>
      </c>
    </row>
    <row r="25" spans="1:14" ht="21" customHeight="1">
      <c r="A25" s="70" t="s">
        <v>124</v>
      </c>
      <c r="B25" s="18" t="s">
        <v>18</v>
      </c>
      <c r="C25" s="21">
        <v>20297</v>
      </c>
      <c r="D25" s="21">
        <v>22230</v>
      </c>
      <c r="E25" s="21">
        <v>42527</v>
      </c>
      <c r="F25" s="21">
        <v>14403</v>
      </c>
      <c r="G25" s="21">
        <v>4608</v>
      </c>
      <c r="H25" s="21">
        <v>6842</v>
      </c>
      <c r="I25" s="21">
        <v>11450</v>
      </c>
      <c r="J25" s="22">
        <v>24</v>
      </c>
      <c r="K25" s="22">
        <v>47</v>
      </c>
      <c r="L25" s="22">
        <v>64</v>
      </c>
      <c r="M25" s="22">
        <v>87</v>
      </c>
      <c r="N25" s="22">
        <v>1</v>
      </c>
    </row>
    <row r="26" spans="1:14" ht="15" customHeight="1">
      <c r="A26" s="67"/>
      <c r="B26" s="12" t="s">
        <v>13</v>
      </c>
      <c r="C26" s="13">
        <v>12092</v>
      </c>
      <c r="D26" s="13">
        <v>13165</v>
      </c>
      <c r="E26" s="17">
        <v>25257</v>
      </c>
      <c r="F26" s="13">
        <v>8852</v>
      </c>
      <c r="G26" s="13">
        <v>2540</v>
      </c>
      <c r="H26" s="13">
        <v>3633</v>
      </c>
      <c r="I26" s="17">
        <v>6173</v>
      </c>
      <c r="J26" s="14">
        <v>13</v>
      </c>
      <c r="K26" s="14">
        <v>26</v>
      </c>
      <c r="L26" s="14">
        <v>39</v>
      </c>
      <c r="M26" s="14">
        <v>57</v>
      </c>
      <c r="N26" s="14">
        <v>1</v>
      </c>
    </row>
    <row r="27" spans="1:14" ht="15" customHeight="1">
      <c r="A27" s="67"/>
      <c r="B27" s="12" t="s">
        <v>14</v>
      </c>
      <c r="C27" s="13">
        <v>4563</v>
      </c>
      <c r="D27" s="13">
        <v>4956</v>
      </c>
      <c r="E27" s="17">
        <v>9519</v>
      </c>
      <c r="F27" s="13">
        <v>2929</v>
      </c>
      <c r="G27" s="13">
        <v>1095</v>
      </c>
      <c r="H27" s="13">
        <v>1654</v>
      </c>
      <c r="I27" s="17">
        <v>2749</v>
      </c>
      <c r="J27" s="14">
        <v>6</v>
      </c>
      <c r="K27" s="14">
        <v>9</v>
      </c>
      <c r="L27" s="14">
        <v>13</v>
      </c>
      <c r="M27" s="14">
        <v>11</v>
      </c>
      <c r="N27" s="14">
        <v>0</v>
      </c>
    </row>
    <row r="28" spans="1:14" ht="15" customHeight="1">
      <c r="A28" s="67"/>
      <c r="B28" s="12" t="s">
        <v>15</v>
      </c>
      <c r="C28" s="13">
        <v>2041</v>
      </c>
      <c r="D28" s="13">
        <v>2240</v>
      </c>
      <c r="E28" s="17">
        <v>4281</v>
      </c>
      <c r="F28" s="13">
        <v>1444</v>
      </c>
      <c r="G28" s="13">
        <v>553</v>
      </c>
      <c r="H28" s="13">
        <v>809</v>
      </c>
      <c r="I28" s="17">
        <v>1362</v>
      </c>
      <c r="J28" s="14">
        <v>3</v>
      </c>
      <c r="K28" s="14">
        <v>7</v>
      </c>
      <c r="L28" s="14">
        <v>8</v>
      </c>
      <c r="M28" s="14">
        <v>9</v>
      </c>
      <c r="N28" s="14">
        <v>0</v>
      </c>
    </row>
    <row r="29" spans="1:14" ht="15" customHeight="1">
      <c r="A29" s="67"/>
      <c r="B29" s="12" t="s">
        <v>16</v>
      </c>
      <c r="C29" s="13">
        <v>1601</v>
      </c>
      <c r="D29" s="13">
        <v>1869</v>
      </c>
      <c r="E29" s="17">
        <v>3470</v>
      </c>
      <c r="F29" s="13">
        <v>1178</v>
      </c>
      <c r="G29" s="13">
        <v>420</v>
      </c>
      <c r="H29" s="13">
        <v>746</v>
      </c>
      <c r="I29" s="17">
        <v>1166</v>
      </c>
      <c r="J29" s="14">
        <v>2</v>
      </c>
      <c r="K29" s="14">
        <v>5</v>
      </c>
      <c r="L29" s="14">
        <v>4</v>
      </c>
      <c r="M29" s="14">
        <v>10</v>
      </c>
      <c r="N29" s="14">
        <v>0</v>
      </c>
    </row>
    <row r="30" spans="1:14" ht="21" customHeight="1">
      <c r="A30" s="70" t="s">
        <v>125</v>
      </c>
      <c r="B30" s="18" t="s">
        <v>18</v>
      </c>
      <c r="C30" s="21">
        <v>20292</v>
      </c>
      <c r="D30" s="21">
        <v>22213</v>
      </c>
      <c r="E30" s="21">
        <v>42505</v>
      </c>
      <c r="F30" s="21">
        <v>14406</v>
      </c>
      <c r="G30" s="21">
        <v>4620</v>
      </c>
      <c r="H30" s="21">
        <v>6839</v>
      </c>
      <c r="I30" s="21">
        <v>11459</v>
      </c>
      <c r="J30" s="22">
        <v>36</v>
      </c>
      <c r="K30" s="22">
        <v>39</v>
      </c>
      <c r="L30" s="22">
        <v>48</v>
      </c>
      <c r="M30" s="22">
        <v>67</v>
      </c>
      <c r="N30" s="33">
        <v>0</v>
      </c>
    </row>
    <row r="31" spans="1:14" ht="15" customHeight="1">
      <c r="A31" s="67"/>
      <c r="B31" s="12" t="s">
        <v>13</v>
      </c>
      <c r="C31" s="32">
        <v>12090</v>
      </c>
      <c r="D31" s="13">
        <v>13158</v>
      </c>
      <c r="E31" s="17">
        <v>25248</v>
      </c>
      <c r="F31" s="13">
        <v>8855</v>
      </c>
      <c r="G31" s="13">
        <v>2549</v>
      </c>
      <c r="H31" s="13">
        <v>3630</v>
      </c>
      <c r="I31" s="17">
        <v>6179</v>
      </c>
      <c r="J31" s="14">
        <v>24</v>
      </c>
      <c r="K31" s="14">
        <v>24</v>
      </c>
      <c r="L31" s="14">
        <v>31</v>
      </c>
      <c r="M31" s="14">
        <v>45</v>
      </c>
      <c r="N31" s="14">
        <v>0</v>
      </c>
    </row>
    <row r="32" spans="1:14" ht="15" customHeight="1">
      <c r="A32" s="67"/>
      <c r="B32" s="12" t="s">
        <v>14</v>
      </c>
      <c r="C32" s="32">
        <v>4562</v>
      </c>
      <c r="D32" s="13">
        <v>4951</v>
      </c>
      <c r="E32" s="17">
        <v>9513</v>
      </c>
      <c r="F32" s="13">
        <v>2930</v>
      </c>
      <c r="G32" s="13">
        <v>1100</v>
      </c>
      <c r="H32" s="13">
        <v>1652</v>
      </c>
      <c r="I32" s="17">
        <v>2752</v>
      </c>
      <c r="J32" s="14">
        <v>6</v>
      </c>
      <c r="K32" s="14">
        <v>9</v>
      </c>
      <c r="L32" s="14">
        <v>11</v>
      </c>
      <c r="M32" s="14">
        <v>10</v>
      </c>
      <c r="N32" s="14">
        <v>0</v>
      </c>
    </row>
    <row r="33" spans="1:14" ht="15" customHeight="1">
      <c r="A33" s="67"/>
      <c r="B33" s="12" t="s">
        <v>15</v>
      </c>
      <c r="C33" s="32">
        <v>2036</v>
      </c>
      <c r="D33" s="13">
        <v>2240</v>
      </c>
      <c r="E33" s="17">
        <v>4276</v>
      </c>
      <c r="F33" s="13">
        <v>1444</v>
      </c>
      <c r="G33" s="13">
        <v>550</v>
      </c>
      <c r="H33" s="13">
        <v>810</v>
      </c>
      <c r="I33" s="17">
        <v>1360</v>
      </c>
      <c r="J33" s="14">
        <v>4</v>
      </c>
      <c r="K33" s="14">
        <v>4</v>
      </c>
      <c r="L33" s="14">
        <v>4</v>
      </c>
      <c r="M33" s="14">
        <v>8</v>
      </c>
      <c r="N33" s="14">
        <v>0</v>
      </c>
    </row>
    <row r="34" spans="1:14" ht="15" customHeight="1">
      <c r="A34" s="67"/>
      <c r="B34" s="12" t="s">
        <v>16</v>
      </c>
      <c r="C34" s="32">
        <v>1604</v>
      </c>
      <c r="D34" s="13">
        <v>1864</v>
      </c>
      <c r="E34" s="17">
        <v>3468</v>
      </c>
      <c r="F34" s="13">
        <v>1177</v>
      </c>
      <c r="G34" s="13">
        <v>421</v>
      </c>
      <c r="H34" s="13">
        <v>747</v>
      </c>
      <c r="I34" s="17">
        <v>1168</v>
      </c>
      <c r="J34" s="14">
        <v>2</v>
      </c>
      <c r="K34" s="14">
        <v>2</v>
      </c>
      <c r="L34" s="14">
        <v>2</v>
      </c>
      <c r="M34" s="14">
        <v>4</v>
      </c>
      <c r="N34" s="14">
        <v>0</v>
      </c>
    </row>
    <row r="35" spans="1:14" ht="21" customHeight="1">
      <c r="A35" s="70" t="s">
        <v>126</v>
      </c>
      <c r="B35" s="18" t="s">
        <v>18</v>
      </c>
      <c r="C35" s="21">
        <v>20281</v>
      </c>
      <c r="D35" s="21">
        <v>22205</v>
      </c>
      <c r="E35" s="21">
        <v>42486</v>
      </c>
      <c r="F35" s="21">
        <v>14412</v>
      </c>
      <c r="G35" s="21">
        <v>4626</v>
      </c>
      <c r="H35" s="21">
        <v>6842</v>
      </c>
      <c r="I35" s="21">
        <v>11468</v>
      </c>
      <c r="J35" s="22">
        <v>32</v>
      </c>
      <c r="K35" s="22">
        <v>37</v>
      </c>
      <c r="L35" s="22">
        <v>37</v>
      </c>
      <c r="M35" s="22">
        <v>53</v>
      </c>
      <c r="N35" s="33">
        <v>2</v>
      </c>
    </row>
    <row r="36" spans="1:14" ht="15" customHeight="1">
      <c r="A36" s="67"/>
      <c r="B36" s="12" t="s">
        <v>13</v>
      </c>
      <c r="C36" s="13">
        <v>12092</v>
      </c>
      <c r="D36" s="13">
        <v>13159</v>
      </c>
      <c r="E36" s="17">
        <v>25251</v>
      </c>
      <c r="F36" s="13">
        <v>8867</v>
      </c>
      <c r="G36" s="13">
        <v>2557</v>
      </c>
      <c r="H36" s="13">
        <v>3634</v>
      </c>
      <c r="I36" s="17">
        <v>6191</v>
      </c>
      <c r="J36" s="14">
        <v>25</v>
      </c>
      <c r="K36" s="14">
        <v>17</v>
      </c>
      <c r="L36" s="14">
        <v>26</v>
      </c>
      <c r="M36" s="14">
        <v>32</v>
      </c>
      <c r="N36" s="14">
        <v>1</v>
      </c>
    </row>
    <row r="37" spans="1:14" ht="15" customHeight="1">
      <c r="A37" s="67"/>
      <c r="B37" s="12" t="s">
        <v>14</v>
      </c>
      <c r="C37" s="13">
        <v>4556</v>
      </c>
      <c r="D37" s="13">
        <v>4949</v>
      </c>
      <c r="E37" s="17">
        <v>9505</v>
      </c>
      <c r="F37" s="13">
        <v>2928</v>
      </c>
      <c r="G37" s="13">
        <v>1098</v>
      </c>
      <c r="H37" s="13">
        <v>1650</v>
      </c>
      <c r="I37" s="17">
        <v>2748</v>
      </c>
      <c r="J37" s="14">
        <v>7</v>
      </c>
      <c r="K37" s="14">
        <v>10</v>
      </c>
      <c r="L37" s="14">
        <v>9</v>
      </c>
      <c r="M37" s="14">
        <v>11</v>
      </c>
      <c r="N37" s="14">
        <v>1</v>
      </c>
    </row>
    <row r="38" spans="1:14" ht="15" customHeight="1">
      <c r="A38" s="67"/>
      <c r="B38" s="12" t="s">
        <v>15</v>
      </c>
      <c r="C38" s="13">
        <v>2032</v>
      </c>
      <c r="D38" s="13">
        <v>2236</v>
      </c>
      <c r="E38" s="17">
        <v>4268</v>
      </c>
      <c r="F38" s="13">
        <v>1442</v>
      </c>
      <c r="G38" s="13">
        <v>548</v>
      </c>
      <c r="H38" s="13">
        <v>810</v>
      </c>
      <c r="I38" s="17">
        <v>1358</v>
      </c>
      <c r="J38" s="14">
        <v>0</v>
      </c>
      <c r="K38" s="14">
        <v>7</v>
      </c>
      <c r="L38" s="14">
        <v>1</v>
      </c>
      <c r="M38" s="14">
        <v>7</v>
      </c>
      <c r="N38" s="14">
        <v>0</v>
      </c>
    </row>
    <row r="39" spans="1:14" ht="15" customHeight="1">
      <c r="A39" s="67"/>
      <c r="B39" s="12" t="s">
        <v>16</v>
      </c>
      <c r="C39" s="13">
        <v>1601</v>
      </c>
      <c r="D39" s="13">
        <v>1861</v>
      </c>
      <c r="E39" s="17">
        <v>3462</v>
      </c>
      <c r="F39" s="13">
        <v>1175</v>
      </c>
      <c r="G39" s="13">
        <v>423</v>
      </c>
      <c r="H39" s="13">
        <v>748</v>
      </c>
      <c r="I39" s="17">
        <v>1171</v>
      </c>
      <c r="J39" s="14">
        <v>0</v>
      </c>
      <c r="K39" s="14">
        <v>3</v>
      </c>
      <c r="L39" s="14">
        <v>1</v>
      </c>
      <c r="M39" s="14">
        <v>3</v>
      </c>
      <c r="N39" s="14">
        <v>0</v>
      </c>
    </row>
    <row r="40" spans="1:14" ht="21" customHeight="1">
      <c r="A40" s="70" t="s">
        <v>127</v>
      </c>
      <c r="B40" s="18" t="s">
        <v>18</v>
      </c>
      <c r="C40" s="21">
        <v>20268</v>
      </c>
      <c r="D40" s="21">
        <v>22178</v>
      </c>
      <c r="E40" s="21">
        <v>42446</v>
      </c>
      <c r="F40" s="21">
        <v>14406</v>
      </c>
      <c r="G40" s="21">
        <v>4633</v>
      </c>
      <c r="H40" s="21">
        <v>6843</v>
      </c>
      <c r="I40" s="21">
        <v>11476</v>
      </c>
      <c r="J40" s="22">
        <v>24</v>
      </c>
      <c r="K40" s="22">
        <v>36</v>
      </c>
      <c r="L40" s="22">
        <v>34</v>
      </c>
      <c r="M40" s="22">
        <v>62</v>
      </c>
      <c r="N40" s="33">
        <v>0</v>
      </c>
    </row>
    <row r="41" spans="1:14" ht="15" customHeight="1">
      <c r="A41" s="67"/>
      <c r="B41" s="12" t="s">
        <v>13</v>
      </c>
      <c r="C41" s="13">
        <v>12085</v>
      </c>
      <c r="D41" s="13">
        <v>13150</v>
      </c>
      <c r="E41" s="17">
        <v>25235</v>
      </c>
      <c r="F41" s="13">
        <v>8864</v>
      </c>
      <c r="G41" s="13">
        <v>2560</v>
      </c>
      <c r="H41" s="13">
        <v>3639</v>
      </c>
      <c r="I41" s="17">
        <v>6199</v>
      </c>
      <c r="J41" s="14">
        <v>18</v>
      </c>
      <c r="K41" s="14">
        <v>17</v>
      </c>
      <c r="L41" s="14">
        <v>25</v>
      </c>
      <c r="M41" s="14">
        <v>48</v>
      </c>
      <c r="N41" s="14">
        <v>0</v>
      </c>
    </row>
    <row r="42" spans="1:14" ht="15" customHeight="1">
      <c r="A42" s="67"/>
      <c r="B42" s="12" t="s">
        <v>14</v>
      </c>
      <c r="C42" s="13">
        <v>4549</v>
      </c>
      <c r="D42" s="13">
        <v>4938</v>
      </c>
      <c r="E42" s="17">
        <v>9487</v>
      </c>
      <c r="F42" s="13">
        <v>2925</v>
      </c>
      <c r="G42" s="13">
        <v>1099</v>
      </c>
      <c r="H42" s="13">
        <v>1646</v>
      </c>
      <c r="I42" s="17">
        <v>2745</v>
      </c>
      <c r="J42" s="14">
        <v>3</v>
      </c>
      <c r="K42" s="14">
        <v>14</v>
      </c>
      <c r="L42" s="14">
        <v>4</v>
      </c>
      <c r="M42" s="14">
        <v>6</v>
      </c>
      <c r="N42" s="14">
        <v>0</v>
      </c>
    </row>
    <row r="43" spans="1:14" ht="15" customHeight="1">
      <c r="A43" s="67"/>
      <c r="B43" s="12" t="s">
        <v>15</v>
      </c>
      <c r="C43" s="13">
        <v>2034</v>
      </c>
      <c r="D43" s="13">
        <v>2230</v>
      </c>
      <c r="E43" s="17">
        <v>4264</v>
      </c>
      <c r="F43" s="13">
        <v>1442</v>
      </c>
      <c r="G43" s="13">
        <v>549</v>
      </c>
      <c r="H43" s="13">
        <v>810</v>
      </c>
      <c r="I43" s="17">
        <v>1359</v>
      </c>
      <c r="J43" s="14">
        <v>3</v>
      </c>
      <c r="K43" s="14">
        <v>3</v>
      </c>
      <c r="L43" s="14">
        <v>1</v>
      </c>
      <c r="M43" s="14">
        <v>4</v>
      </c>
      <c r="N43" s="14">
        <v>0</v>
      </c>
    </row>
    <row r="44" spans="1:14" ht="15" customHeight="1">
      <c r="A44" s="67"/>
      <c r="B44" s="12" t="s">
        <v>16</v>
      </c>
      <c r="C44" s="13">
        <v>1600</v>
      </c>
      <c r="D44" s="13">
        <v>1860</v>
      </c>
      <c r="E44" s="17">
        <v>3460</v>
      </c>
      <c r="F44" s="13">
        <v>1175</v>
      </c>
      <c r="G44" s="13">
        <v>425</v>
      </c>
      <c r="H44" s="13">
        <v>748</v>
      </c>
      <c r="I44" s="17">
        <v>1173</v>
      </c>
      <c r="J44" s="14">
        <v>0</v>
      </c>
      <c r="K44" s="14">
        <v>2</v>
      </c>
      <c r="L44" s="14">
        <v>4</v>
      </c>
      <c r="M44" s="14">
        <v>4</v>
      </c>
      <c r="N44" s="14">
        <v>0</v>
      </c>
    </row>
    <row r="45" spans="1:14" ht="21" customHeight="1">
      <c r="A45" s="70" t="s">
        <v>128</v>
      </c>
      <c r="B45" s="18" t="s">
        <v>18</v>
      </c>
      <c r="C45" s="21">
        <v>20253</v>
      </c>
      <c r="D45" s="21">
        <v>22154</v>
      </c>
      <c r="E45" s="21">
        <v>42407</v>
      </c>
      <c r="F45" s="21">
        <v>14413</v>
      </c>
      <c r="G45" s="21">
        <v>4641</v>
      </c>
      <c r="H45" s="21">
        <v>6834</v>
      </c>
      <c r="I45" s="21">
        <v>11475</v>
      </c>
      <c r="J45" s="22">
        <v>16</v>
      </c>
      <c r="K45" s="22">
        <v>48</v>
      </c>
      <c r="L45" s="22">
        <v>31</v>
      </c>
      <c r="M45" s="22">
        <v>38</v>
      </c>
      <c r="N45" s="33">
        <v>0</v>
      </c>
    </row>
    <row r="46" spans="1:14" ht="15" customHeight="1">
      <c r="A46" s="67"/>
      <c r="B46" s="12" t="s">
        <v>13</v>
      </c>
      <c r="C46" s="13">
        <v>12079</v>
      </c>
      <c r="D46" s="13">
        <v>13140</v>
      </c>
      <c r="E46" s="17">
        <v>25219</v>
      </c>
      <c r="F46" s="13">
        <v>8867</v>
      </c>
      <c r="G46" s="13">
        <v>2569</v>
      </c>
      <c r="H46" s="13">
        <v>3633</v>
      </c>
      <c r="I46" s="17">
        <v>6202</v>
      </c>
      <c r="J46" s="14">
        <v>13</v>
      </c>
      <c r="K46" s="14">
        <v>26</v>
      </c>
      <c r="L46" s="14">
        <v>17</v>
      </c>
      <c r="M46" s="14">
        <v>21</v>
      </c>
      <c r="N46" s="14">
        <v>0</v>
      </c>
    </row>
    <row r="47" spans="1:14" ht="15" customHeight="1">
      <c r="A47" s="67"/>
      <c r="B47" s="12" t="s">
        <v>14</v>
      </c>
      <c r="C47" s="13">
        <v>4547</v>
      </c>
      <c r="D47" s="13">
        <v>4929</v>
      </c>
      <c r="E47" s="17">
        <v>9476</v>
      </c>
      <c r="F47" s="13">
        <v>2928</v>
      </c>
      <c r="G47" s="13">
        <v>1097</v>
      </c>
      <c r="H47" s="13">
        <v>1645</v>
      </c>
      <c r="I47" s="17">
        <v>2742</v>
      </c>
      <c r="J47" s="14">
        <v>2</v>
      </c>
      <c r="K47" s="14">
        <v>12</v>
      </c>
      <c r="L47" s="14">
        <v>7</v>
      </c>
      <c r="M47" s="14">
        <v>10</v>
      </c>
      <c r="N47" s="14">
        <v>0</v>
      </c>
    </row>
    <row r="48" spans="1:14" ht="15" customHeight="1">
      <c r="A48" s="67"/>
      <c r="B48" s="12" t="s">
        <v>15</v>
      </c>
      <c r="C48" s="13">
        <v>2030</v>
      </c>
      <c r="D48" s="13">
        <v>2232</v>
      </c>
      <c r="E48" s="17">
        <v>4262</v>
      </c>
      <c r="F48" s="13">
        <v>1444</v>
      </c>
      <c r="G48" s="13">
        <v>549</v>
      </c>
      <c r="H48" s="13">
        <v>810</v>
      </c>
      <c r="I48" s="17">
        <v>1359</v>
      </c>
      <c r="J48" s="14">
        <v>1</v>
      </c>
      <c r="K48" s="14">
        <v>6</v>
      </c>
      <c r="L48" s="14">
        <v>6</v>
      </c>
      <c r="M48" s="14">
        <v>3</v>
      </c>
      <c r="N48" s="14">
        <v>0</v>
      </c>
    </row>
    <row r="49" spans="1:14" ht="15" customHeight="1">
      <c r="A49" s="67"/>
      <c r="B49" s="12" t="s">
        <v>16</v>
      </c>
      <c r="C49" s="13">
        <v>1597</v>
      </c>
      <c r="D49" s="13">
        <v>1853</v>
      </c>
      <c r="E49" s="17">
        <v>3450</v>
      </c>
      <c r="F49" s="13">
        <v>1174</v>
      </c>
      <c r="G49" s="13">
        <v>426</v>
      </c>
      <c r="H49" s="13">
        <v>746</v>
      </c>
      <c r="I49" s="17">
        <v>1172</v>
      </c>
      <c r="J49" s="14">
        <v>0</v>
      </c>
      <c r="K49" s="14">
        <v>4</v>
      </c>
      <c r="L49" s="14">
        <v>1</v>
      </c>
      <c r="M49" s="14">
        <v>4</v>
      </c>
      <c r="N49" s="14">
        <v>0</v>
      </c>
    </row>
    <row r="50" spans="1:14" ht="21" customHeight="1">
      <c r="A50" s="70" t="s">
        <v>129</v>
      </c>
      <c r="B50" s="18" t="s">
        <v>18</v>
      </c>
      <c r="C50" s="21">
        <v>20230</v>
      </c>
      <c r="D50" s="21">
        <v>22132</v>
      </c>
      <c r="E50" s="21">
        <v>42362</v>
      </c>
      <c r="F50" s="21">
        <v>14420</v>
      </c>
      <c r="G50" s="21">
        <v>4654</v>
      </c>
      <c r="H50" s="21">
        <v>6851</v>
      </c>
      <c r="I50" s="21">
        <v>11505</v>
      </c>
      <c r="J50" s="22">
        <v>27</v>
      </c>
      <c r="K50" s="22">
        <v>65</v>
      </c>
      <c r="L50" s="22">
        <v>45</v>
      </c>
      <c r="M50" s="22">
        <v>52</v>
      </c>
      <c r="N50" s="33">
        <v>0</v>
      </c>
    </row>
    <row r="51" spans="1:14" ht="15" customHeight="1">
      <c r="A51" s="67"/>
      <c r="B51" s="12" t="s">
        <v>13</v>
      </c>
      <c r="C51" s="13">
        <v>12070</v>
      </c>
      <c r="D51" s="13">
        <v>13126</v>
      </c>
      <c r="E51" s="17">
        <v>25196</v>
      </c>
      <c r="F51" s="13">
        <v>8873</v>
      </c>
      <c r="G51" s="13">
        <v>2584</v>
      </c>
      <c r="H51" s="13">
        <v>3643</v>
      </c>
      <c r="I51" s="17">
        <v>6227</v>
      </c>
      <c r="J51" s="14">
        <v>19</v>
      </c>
      <c r="K51" s="14">
        <v>36</v>
      </c>
      <c r="L51" s="14">
        <v>24</v>
      </c>
      <c r="M51" s="14">
        <v>30</v>
      </c>
      <c r="N51" s="14">
        <v>0</v>
      </c>
    </row>
    <row r="52" spans="1:14" ht="15" customHeight="1">
      <c r="A52" s="67"/>
      <c r="B52" s="12" t="s">
        <v>14</v>
      </c>
      <c r="C52" s="13">
        <v>4541</v>
      </c>
      <c r="D52" s="13">
        <v>4922</v>
      </c>
      <c r="E52" s="17">
        <v>9463</v>
      </c>
      <c r="F52" s="13">
        <v>2929</v>
      </c>
      <c r="G52" s="13">
        <v>1102</v>
      </c>
      <c r="H52" s="13">
        <v>1650</v>
      </c>
      <c r="I52" s="17">
        <v>2752</v>
      </c>
      <c r="J52" s="14">
        <v>7</v>
      </c>
      <c r="K52" s="14">
        <v>13</v>
      </c>
      <c r="L52" s="14">
        <v>13</v>
      </c>
      <c r="M52" s="14">
        <v>19</v>
      </c>
      <c r="N52" s="14">
        <v>0</v>
      </c>
    </row>
    <row r="53" spans="1:14" ht="15" customHeight="1">
      <c r="A53" s="67"/>
      <c r="B53" s="12" t="s">
        <v>15</v>
      </c>
      <c r="C53" s="13">
        <v>2023</v>
      </c>
      <c r="D53" s="13">
        <v>2234</v>
      </c>
      <c r="E53" s="17">
        <v>4257</v>
      </c>
      <c r="F53" s="13">
        <v>1444</v>
      </c>
      <c r="G53" s="13">
        <v>544</v>
      </c>
      <c r="H53" s="13">
        <v>812</v>
      </c>
      <c r="I53" s="17">
        <v>1356</v>
      </c>
      <c r="J53" s="14">
        <v>1</v>
      </c>
      <c r="K53" s="14">
        <v>9</v>
      </c>
      <c r="L53" s="14">
        <v>3</v>
      </c>
      <c r="M53" s="14">
        <v>2</v>
      </c>
      <c r="N53" s="14">
        <v>0</v>
      </c>
    </row>
    <row r="54" spans="1:14" ht="15" customHeight="1">
      <c r="A54" s="67"/>
      <c r="B54" s="12" t="s">
        <v>16</v>
      </c>
      <c r="C54" s="13">
        <v>1596</v>
      </c>
      <c r="D54" s="13">
        <v>1850</v>
      </c>
      <c r="E54" s="17">
        <v>3446</v>
      </c>
      <c r="F54" s="13">
        <v>1174</v>
      </c>
      <c r="G54" s="13">
        <v>424</v>
      </c>
      <c r="H54" s="13">
        <v>746</v>
      </c>
      <c r="I54" s="17">
        <v>1170</v>
      </c>
      <c r="J54" s="14">
        <v>0</v>
      </c>
      <c r="K54" s="14">
        <v>7</v>
      </c>
      <c r="L54" s="14">
        <v>5</v>
      </c>
      <c r="M54" s="14">
        <v>1</v>
      </c>
      <c r="N54" s="14">
        <v>0</v>
      </c>
    </row>
    <row r="55" spans="1:14" ht="21" customHeight="1">
      <c r="A55" s="70" t="s">
        <v>130</v>
      </c>
      <c r="B55" s="18" t="s">
        <v>18</v>
      </c>
      <c r="C55" s="21">
        <v>20210</v>
      </c>
      <c r="D55" s="21">
        <v>22102</v>
      </c>
      <c r="E55" s="21">
        <v>42312</v>
      </c>
      <c r="F55" s="21">
        <v>14408</v>
      </c>
      <c r="G55" s="21">
        <v>4675</v>
      </c>
      <c r="H55" s="21">
        <v>6847</v>
      </c>
      <c r="I55" s="21">
        <v>11522</v>
      </c>
      <c r="J55" s="22">
        <v>31</v>
      </c>
      <c r="K55" s="22">
        <v>44</v>
      </c>
      <c r="L55" s="22">
        <v>32</v>
      </c>
      <c r="M55" s="22">
        <v>69</v>
      </c>
      <c r="N55" s="33">
        <v>0</v>
      </c>
    </row>
    <row r="56" spans="1:14" ht="15" customHeight="1">
      <c r="A56" s="67"/>
      <c r="B56" s="12" t="s">
        <v>13</v>
      </c>
      <c r="C56" s="13">
        <v>12064</v>
      </c>
      <c r="D56" s="13">
        <v>13104</v>
      </c>
      <c r="E56" s="17">
        <v>25168</v>
      </c>
      <c r="F56" s="13">
        <v>8865</v>
      </c>
      <c r="G56" s="13">
        <v>2603</v>
      </c>
      <c r="H56" s="13">
        <v>3642</v>
      </c>
      <c r="I56" s="17">
        <v>6245</v>
      </c>
      <c r="J56" s="14">
        <v>19</v>
      </c>
      <c r="K56" s="14">
        <v>25</v>
      </c>
      <c r="L56" s="14">
        <v>20</v>
      </c>
      <c r="M56" s="14">
        <v>45</v>
      </c>
      <c r="N56" s="14">
        <v>0</v>
      </c>
    </row>
    <row r="57" spans="1:14" ht="15" customHeight="1">
      <c r="A57" s="67"/>
      <c r="B57" s="12" t="s">
        <v>14</v>
      </c>
      <c r="C57" s="13">
        <v>4537</v>
      </c>
      <c r="D57" s="13">
        <v>4915</v>
      </c>
      <c r="E57" s="17">
        <v>9452</v>
      </c>
      <c r="F57" s="13">
        <v>2927</v>
      </c>
      <c r="G57" s="13">
        <v>1100</v>
      </c>
      <c r="H57" s="13">
        <v>1650</v>
      </c>
      <c r="I57" s="17">
        <v>2750</v>
      </c>
      <c r="J57" s="14">
        <v>9</v>
      </c>
      <c r="K57" s="14">
        <v>10</v>
      </c>
      <c r="L57" s="14">
        <v>7</v>
      </c>
      <c r="M57" s="14">
        <v>14</v>
      </c>
      <c r="N57" s="14">
        <v>0</v>
      </c>
    </row>
    <row r="58" spans="1:14" ht="15" customHeight="1">
      <c r="A58" s="67"/>
      <c r="B58" s="12" t="s">
        <v>15</v>
      </c>
      <c r="C58" s="13">
        <v>2015</v>
      </c>
      <c r="D58" s="13">
        <v>2233</v>
      </c>
      <c r="E58" s="17">
        <v>4248</v>
      </c>
      <c r="F58" s="13">
        <v>1441</v>
      </c>
      <c r="G58" s="13">
        <v>543</v>
      </c>
      <c r="H58" s="13">
        <v>812</v>
      </c>
      <c r="I58" s="17">
        <v>1355</v>
      </c>
      <c r="J58" s="14">
        <v>2</v>
      </c>
      <c r="K58" s="14">
        <v>5</v>
      </c>
      <c r="L58" s="14">
        <v>1</v>
      </c>
      <c r="M58" s="14">
        <v>7</v>
      </c>
      <c r="N58" s="14">
        <v>0</v>
      </c>
    </row>
    <row r="59" spans="1:14" ht="15" customHeight="1">
      <c r="A59" s="67"/>
      <c r="B59" s="12" t="s">
        <v>16</v>
      </c>
      <c r="C59" s="13">
        <v>1594</v>
      </c>
      <c r="D59" s="13">
        <v>1850</v>
      </c>
      <c r="E59" s="17">
        <v>3444</v>
      </c>
      <c r="F59" s="13">
        <v>1175</v>
      </c>
      <c r="G59" s="13">
        <v>429</v>
      </c>
      <c r="H59" s="13">
        <v>743</v>
      </c>
      <c r="I59" s="17">
        <v>1172</v>
      </c>
      <c r="J59" s="14">
        <v>1</v>
      </c>
      <c r="K59" s="14">
        <v>4</v>
      </c>
      <c r="L59" s="14">
        <v>4</v>
      </c>
      <c r="M59" s="14">
        <v>3</v>
      </c>
      <c r="N59" s="14">
        <v>0</v>
      </c>
    </row>
    <row r="60" spans="1:15" ht="21" customHeight="1">
      <c r="A60" s="70" t="s">
        <v>131</v>
      </c>
      <c r="B60" s="18" t="s">
        <v>18</v>
      </c>
      <c r="C60" s="21">
        <v>20130</v>
      </c>
      <c r="D60" s="21">
        <v>22036</v>
      </c>
      <c r="E60" s="21">
        <v>42166</v>
      </c>
      <c r="F60" s="21">
        <v>14410</v>
      </c>
      <c r="G60" s="21">
        <v>4706</v>
      </c>
      <c r="H60" s="21">
        <v>6858</v>
      </c>
      <c r="I60" s="21">
        <v>11564</v>
      </c>
      <c r="J60" s="22">
        <v>14</v>
      </c>
      <c r="K60" s="22">
        <v>41</v>
      </c>
      <c r="L60" s="21">
        <v>105</v>
      </c>
      <c r="M60" s="21">
        <v>229</v>
      </c>
      <c r="N60" s="21">
        <v>5</v>
      </c>
      <c r="O60" s="23"/>
    </row>
    <row r="61" spans="1:14" ht="15" customHeight="1">
      <c r="A61" s="67"/>
      <c r="B61" s="12" t="s">
        <v>20</v>
      </c>
      <c r="C61" s="13">
        <v>12018</v>
      </c>
      <c r="D61" s="13">
        <v>13076</v>
      </c>
      <c r="E61" s="17">
        <v>25094</v>
      </c>
      <c r="F61" s="13">
        <v>8861</v>
      </c>
      <c r="G61" s="13">
        <v>2620</v>
      </c>
      <c r="H61" s="13">
        <v>3655</v>
      </c>
      <c r="I61" s="17">
        <v>6275</v>
      </c>
      <c r="J61" s="14">
        <v>10</v>
      </c>
      <c r="K61" s="14">
        <v>18</v>
      </c>
      <c r="L61" s="14">
        <v>82</v>
      </c>
      <c r="M61" s="14">
        <v>143</v>
      </c>
      <c r="N61" s="14">
        <v>4</v>
      </c>
    </row>
    <row r="62" spans="1:14" ht="15" customHeight="1">
      <c r="A62" s="67"/>
      <c r="B62" s="12" t="s">
        <v>14</v>
      </c>
      <c r="C62" s="13">
        <v>4522</v>
      </c>
      <c r="D62" s="13">
        <v>4896</v>
      </c>
      <c r="E62" s="17">
        <v>9418</v>
      </c>
      <c r="F62" s="13">
        <v>2931</v>
      </c>
      <c r="G62" s="13">
        <v>1109</v>
      </c>
      <c r="H62" s="13">
        <v>1649</v>
      </c>
      <c r="I62" s="17">
        <v>2758</v>
      </c>
      <c r="J62" s="14">
        <v>0</v>
      </c>
      <c r="K62" s="14">
        <v>12</v>
      </c>
      <c r="L62" s="14">
        <v>11</v>
      </c>
      <c r="M62" s="14">
        <v>34</v>
      </c>
      <c r="N62" s="14">
        <v>0</v>
      </c>
    </row>
    <row r="63" spans="1:14" ht="15" customHeight="1">
      <c r="A63" s="67"/>
      <c r="B63" s="12" t="s">
        <v>15</v>
      </c>
      <c r="C63" s="13">
        <v>2007</v>
      </c>
      <c r="D63" s="13">
        <v>2224</v>
      </c>
      <c r="E63" s="17">
        <v>4231</v>
      </c>
      <c r="F63" s="13">
        <v>1441</v>
      </c>
      <c r="G63" s="13">
        <v>549</v>
      </c>
      <c r="H63" s="13">
        <v>810</v>
      </c>
      <c r="I63" s="17">
        <v>1359</v>
      </c>
      <c r="J63" s="14">
        <v>1</v>
      </c>
      <c r="K63" s="14">
        <v>4</v>
      </c>
      <c r="L63" s="14">
        <v>8</v>
      </c>
      <c r="M63" s="14">
        <v>28</v>
      </c>
      <c r="N63" s="14">
        <v>0</v>
      </c>
    </row>
    <row r="64" spans="1:14" ht="15" customHeight="1">
      <c r="A64" s="67"/>
      <c r="B64" s="12" t="s">
        <v>16</v>
      </c>
      <c r="C64" s="13">
        <v>1583</v>
      </c>
      <c r="D64" s="13">
        <v>1840</v>
      </c>
      <c r="E64" s="17">
        <v>3423</v>
      </c>
      <c r="F64" s="13">
        <v>1177</v>
      </c>
      <c r="G64" s="13">
        <v>428</v>
      </c>
      <c r="H64" s="13">
        <v>744</v>
      </c>
      <c r="I64" s="17">
        <v>1172</v>
      </c>
      <c r="J64" s="14">
        <v>3</v>
      </c>
      <c r="K64" s="14">
        <v>7</v>
      </c>
      <c r="L64" s="14">
        <v>4</v>
      </c>
      <c r="M64" s="14">
        <v>24</v>
      </c>
      <c r="N64" s="14">
        <v>1</v>
      </c>
    </row>
    <row r="65" spans="1:14" ht="16.5" customHeight="1">
      <c r="A65" s="31"/>
      <c r="J65" s="11">
        <f>J5+J10+J15+J20+J25+J30+J35+J40+J45+J50+J55+J60</f>
        <v>304</v>
      </c>
      <c r="K65" s="11">
        <f>K5+K10+K15+K20+K25+K30+K35+K40+K45+K50+K55+K60</f>
        <v>506</v>
      </c>
      <c r="L65" s="11">
        <f>L5+L10+L15+L20+L25+L30+L35+L40+L45+L50+L55+L60</f>
        <v>612</v>
      </c>
      <c r="M65" s="11">
        <f>M5+M10+M15+M20+M25+M30+M35+M40+M45+M50+M55+M60</f>
        <v>931</v>
      </c>
      <c r="N65" s="11">
        <f>N5+N10+N15+N20+N25+N30+N35+N40+N45+N50+N55+N60</f>
        <v>17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60:A64"/>
    <mergeCell ref="A30:A34"/>
    <mergeCell ref="A35:A39"/>
    <mergeCell ref="A40:A44"/>
    <mergeCell ref="A45:A49"/>
    <mergeCell ref="A50:A54"/>
    <mergeCell ref="A55:A59"/>
    <mergeCell ref="A15:A19"/>
    <mergeCell ref="A20:A24"/>
    <mergeCell ref="A25:A29"/>
    <mergeCell ref="A3:A4"/>
    <mergeCell ref="B3:B4"/>
    <mergeCell ref="C3:F3"/>
    <mergeCell ref="J3:K3"/>
    <mergeCell ref="L3:M3"/>
    <mergeCell ref="A1:N1"/>
    <mergeCell ref="N3:N4"/>
    <mergeCell ref="A5:A9"/>
    <mergeCell ref="A10:A14"/>
    <mergeCell ref="G3:I3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ySplit="4" topLeftCell="A5" activePane="bottomLeft" state="frozen"/>
      <selection pane="topLeft" activeCell="G70" sqref="G70"/>
      <selection pane="bottomLeft" activeCell="A2" sqref="A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132</v>
      </c>
      <c r="B5" s="18" t="s">
        <v>18</v>
      </c>
      <c r="C5" s="19">
        <v>20615</v>
      </c>
      <c r="D5" s="19">
        <v>22591</v>
      </c>
      <c r="E5" s="19">
        <v>43206</v>
      </c>
      <c r="F5" s="29">
        <v>14308</v>
      </c>
      <c r="G5" s="19">
        <v>4662</v>
      </c>
      <c r="H5" s="19">
        <v>6919</v>
      </c>
      <c r="I5" s="19">
        <v>11581</v>
      </c>
      <c r="J5" s="20">
        <v>24</v>
      </c>
      <c r="K5" s="20">
        <v>51</v>
      </c>
      <c r="L5" s="20">
        <v>97</v>
      </c>
      <c r="M5" s="20">
        <v>129</v>
      </c>
      <c r="N5" s="20">
        <v>3</v>
      </c>
    </row>
    <row r="6" spans="1:14" ht="15" customHeight="1">
      <c r="A6" s="67"/>
      <c r="B6" s="12" t="s">
        <v>20</v>
      </c>
      <c r="C6" s="13">
        <v>12183</v>
      </c>
      <c r="D6" s="13">
        <v>13294</v>
      </c>
      <c r="E6" s="16">
        <v>25477</v>
      </c>
      <c r="F6" s="13">
        <v>8772</v>
      </c>
      <c r="G6" s="13">
        <v>2529</v>
      </c>
      <c r="H6" s="13">
        <v>3657</v>
      </c>
      <c r="I6" s="16">
        <v>6186</v>
      </c>
      <c r="J6" s="14">
        <v>17</v>
      </c>
      <c r="K6" s="14">
        <v>25</v>
      </c>
      <c r="L6" s="14">
        <v>55</v>
      </c>
      <c r="M6" s="14">
        <v>76</v>
      </c>
      <c r="N6" s="14">
        <v>2</v>
      </c>
    </row>
    <row r="7" spans="1:14" ht="15" customHeight="1">
      <c r="A7" s="67"/>
      <c r="B7" s="12" t="s">
        <v>14</v>
      </c>
      <c r="C7" s="13">
        <v>4689</v>
      </c>
      <c r="D7" s="13">
        <v>5083</v>
      </c>
      <c r="E7" s="16">
        <v>9772</v>
      </c>
      <c r="F7" s="13">
        <v>2932</v>
      </c>
      <c r="G7" s="13">
        <v>1120</v>
      </c>
      <c r="H7" s="13">
        <v>1678</v>
      </c>
      <c r="I7" s="16">
        <v>2798</v>
      </c>
      <c r="J7" s="14">
        <v>6</v>
      </c>
      <c r="K7" s="14">
        <v>16</v>
      </c>
      <c r="L7" s="14">
        <v>30</v>
      </c>
      <c r="M7" s="14">
        <v>32</v>
      </c>
      <c r="N7" s="14">
        <v>0</v>
      </c>
    </row>
    <row r="8" spans="1:14" ht="15" customHeight="1">
      <c r="A8" s="67"/>
      <c r="B8" s="12" t="s">
        <v>15</v>
      </c>
      <c r="C8" s="13">
        <v>2074</v>
      </c>
      <c r="D8" s="13">
        <v>2292</v>
      </c>
      <c r="E8" s="16">
        <v>4366</v>
      </c>
      <c r="F8" s="13">
        <v>1421</v>
      </c>
      <c r="G8" s="13">
        <v>580</v>
      </c>
      <c r="H8" s="13">
        <v>827</v>
      </c>
      <c r="I8" s="16">
        <v>1407</v>
      </c>
      <c r="J8" s="14">
        <v>1</v>
      </c>
      <c r="K8" s="14">
        <v>6</v>
      </c>
      <c r="L8" s="14">
        <v>8</v>
      </c>
      <c r="M8" s="14">
        <v>15</v>
      </c>
      <c r="N8" s="14">
        <v>1</v>
      </c>
    </row>
    <row r="9" spans="1:14" ht="15" customHeight="1">
      <c r="A9" s="67"/>
      <c r="B9" s="12" t="s">
        <v>16</v>
      </c>
      <c r="C9" s="13">
        <v>1669</v>
      </c>
      <c r="D9" s="13">
        <v>1922</v>
      </c>
      <c r="E9" s="16">
        <v>3591</v>
      </c>
      <c r="F9" s="13">
        <v>1183</v>
      </c>
      <c r="G9" s="13">
        <v>433</v>
      </c>
      <c r="H9" s="13">
        <v>757</v>
      </c>
      <c r="I9" s="16">
        <v>1190</v>
      </c>
      <c r="J9" s="14">
        <v>0</v>
      </c>
      <c r="K9" s="14">
        <v>4</v>
      </c>
      <c r="L9" s="14">
        <v>4</v>
      </c>
      <c r="M9" s="14">
        <v>6</v>
      </c>
      <c r="N9" s="14">
        <v>0</v>
      </c>
    </row>
    <row r="10" spans="1:14" ht="21" customHeight="1">
      <c r="A10" s="70" t="s">
        <v>133</v>
      </c>
      <c r="B10" s="18" t="s">
        <v>18</v>
      </c>
      <c r="C10" s="21">
        <v>20593</v>
      </c>
      <c r="D10" s="21">
        <v>22579</v>
      </c>
      <c r="E10" s="21">
        <v>43172</v>
      </c>
      <c r="F10" s="21">
        <v>14307</v>
      </c>
      <c r="G10" s="21">
        <v>4663</v>
      </c>
      <c r="H10" s="21">
        <v>6926</v>
      </c>
      <c r="I10" s="21">
        <v>11589</v>
      </c>
      <c r="J10" s="22">
        <v>18</v>
      </c>
      <c r="K10" s="22">
        <v>38</v>
      </c>
      <c r="L10" s="22">
        <v>57</v>
      </c>
      <c r="M10" s="22">
        <v>73</v>
      </c>
      <c r="N10" s="22">
        <v>2</v>
      </c>
    </row>
    <row r="11" spans="1:14" ht="15" customHeight="1">
      <c r="A11" s="67"/>
      <c r="B11" s="12" t="s">
        <v>13</v>
      </c>
      <c r="C11" s="13">
        <v>12164</v>
      </c>
      <c r="D11" s="13">
        <v>13285</v>
      </c>
      <c r="E11" s="17">
        <v>25449</v>
      </c>
      <c r="F11" s="13">
        <v>8769</v>
      </c>
      <c r="G11" s="13">
        <v>2530</v>
      </c>
      <c r="H11" s="13">
        <v>3662</v>
      </c>
      <c r="I11" s="17">
        <v>6192</v>
      </c>
      <c r="J11" s="14">
        <v>13</v>
      </c>
      <c r="K11" s="14">
        <v>21</v>
      </c>
      <c r="L11" s="14">
        <v>33</v>
      </c>
      <c r="M11" s="14">
        <v>42</v>
      </c>
      <c r="N11" s="14">
        <v>0</v>
      </c>
    </row>
    <row r="12" spans="1:14" ht="15" customHeight="1">
      <c r="A12" s="67"/>
      <c r="B12" s="12" t="s">
        <v>14</v>
      </c>
      <c r="C12" s="13">
        <v>4684</v>
      </c>
      <c r="D12" s="13">
        <v>5078</v>
      </c>
      <c r="E12" s="17">
        <v>9762</v>
      </c>
      <c r="F12" s="13">
        <v>2931</v>
      </c>
      <c r="G12" s="13">
        <v>1121</v>
      </c>
      <c r="H12" s="13">
        <v>1681</v>
      </c>
      <c r="I12" s="17">
        <v>2802</v>
      </c>
      <c r="J12" s="14">
        <v>3</v>
      </c>
      <c r="K12" s="14">
        <v>6</v>
      </c>
      <c r="L12" s="14">
        <v>7</v>
      </c>
      <c r="M12" s="14">
        <v>16</v>
      </c>
      <c r="N12" s="14">
        <v>2</v>
      </c>
    </row>
    <row r="13" spans="1:14" ht="15" customHeight="1">
      <c r="A13" s="67"/>
      <c r="B13" s="12" t="s">
        <v>15</v>
      </c>
      <c r="C13" s="13">
        <v>2077</v>
      </c>
      <c r="D13" s="13">
        <v>2294</v>
      </c>
      <c r="E13" s="17">
        <v>4371</v>
      </c>
      <c r="F13" s="13">
        <v>1427</v>
      </c>
      <c r="G13" s="13">
        <v>578</v>
      </c>
      <c r="H13" s="13">
        <v>828</v>
      </c>
      <c r="I13" s="17">
        <v>1406</v>
      </c>
      <c r="J13" s="14">
        <v>0</v>
      </c>
      <c r="K13" s="14">
        <v>5</v>
      </c>
      <c r="L13" s="14">
        <v>6</v>
      </c>
      <c r="M13" s="14">
        <v>5</v>
      </c>
      <c r="N13" s="14">
        <v>0</v>
      </c>
    </row>
    <row r="14" spans="1:14" ht="15" customHeight="1">
      <c r="A14" s="67"/>
      <c r="B14" s="12" t="s">
        <v>16</v>
      </c>
      <c r="C14" s="13">
        <v>1668</v>
      </c>
      <c r="D14" s="13">
        <v>1922</v>
      </c>
      <c r="E14" s="17">
        <v>3590</v>
      </c>
      <c r="F14" s="13">
        <v>1180</v>
      </c>
      <c r="G14" s="13">
        <v>434</v>
      </c>
      <c r="H14" s="13">
        <v>755</v>
      </c>
      <c r="I14" s="17">
        <v>1189</v>
      </c>
      <c r="J14" s="14">
        <v>2</v>
      </c>
      <c r="K14" s="14">
        <v>6</v>
      </c>
      <c r="L14" s="14">
        <v>11</v>
      </c>
      <c r="M14" s="14">
        <v>10</v>
      </c>
      <c r="N14" s="14">
        <v>0</v>
      </c>
    </row>
    <row r="15" spans="1:14" ht="21" customHeight="1">
      <c r="A15" s="70" t="s">
        <v>134</v>
      </c>
      <c r="B15" s="18" t="s">
        <v>18</v>
      </c>
      <c r="C15" s="21">
        <v>20582</v>
      </c>
      <c r="D15" s="21">
        <v>22573</v>
      </c>
      <c r="E15" s="21">
        <v>43155</v>
      </c>
      <c r="F15" s="21">
        <v>14310</v>
      </c>
      <c r="G15" s="21">
        <v>4657</v>
      </c>
      <c r="H15" s="21">
        <v>6925</v>
      </c>
      <c r="I15" s="21">
        <v>11582</v>
      </c>
      <c r="J15" s="22">
        <v>31</v>
      </c>
      <c r="K15" s="22">
        <v>43</v>
      </c>
      <c r="L15" s="22">
        <v>58</v>
      </c>
      <c r="M15" s="22">
        <v>64</v>
      </c>
      <c r="N15" s="22">
        <v>1</v>
      </c>
    </row>
    <row r="16" spans="1:14" ht="15" customHeight="1">
      <c r="A16" s="67"/>
      <c r="B16" s="12" t="s">
        <v>13</v>
      </c>
      <c r="C16" s="13">
        <v>12163</v>
      </c>
      <c r="D16" s="13">
        <v>13280</v>
      </c>
      <c r="E16" s="17">
        <v>25443</v>
      </c>
      <c r="F16" s="13">
        <v>8769</v>
      </c>
      <c r="G16" s="24">
        <v>2533</v>
      </c>
      <c r="H16" s="24">
        <v>3658</v>
      </c>
      <c r="I16" s="25">
        <v>6191</v>
      </c>
      <c r="J16" s="14">
        <v>24</v>
      </c>
      <c r="K16" s="14">
        <v>22</v>
      </c>
      <c r="L16" s="14">
        <v>29</v>
      </c>
      <c r="M16" s="14">
        <v>37</v>
      </c>
      <c r="N16" s="14">
        <v>1</v>
      </c>
    </row>
    <row r="17" spans="1:14" ht="15" customHeight="1">
      <c r="A17" s="67"/>
      <c r="B17" s="12" t="s">
        <v>14</v>
      </c>
      <c r="C17" s="13">
        <v>4676</v>
      </c>
      <c r="D17" s="13">
        <v>5078</v>
      </c>
      <c r="E17" s="17">
        <v>9754</v>
      </c>
      <c r="F17" s="13">
        <v>2933</v>
      </c>
      <c r="G17" s="24">
        <v>1116</v>
      </c>
      <c r="H17" s="24">
        <v>1685</v>
      </c>
      <c r="I17" s="25">
        <v>2801</v>
      </c>
      <c r="J17" s="14">
        <v>6</v>
      </c>
      <c r="K17" s="14">
        <v>11</v>
      </c>
      <c r="L17" s="14">
        <v>16</v>
      </c>
      <c r="M17" s="14">
        <v>17</v>
      </c>
      <c r="N17" s="14">
        <v>0</v>
      </c>
    </row>
    <row r="18" spans="1:14" ht="15" customHeight="1">
      <c r="A18" s="67"/>
      <c r="B18" s="12" t="s">
        <v>15</v>
      </c>
      <c r="C18" s="13">
        <v>2075</v>
      </c>
      <c r="D18" s="13">
        <v>2293</v>
      </c>
      <c r="E18" s="17">
        <v>4368</v>
      </c>
      <c r="F18" s="13">
        <v>1428</v>
      </c>
      <c r="G18" s="24">
        <v>575</v>
      </c>
      <c r="H18" s="24">
        <v>828</v>
      </c>
      <c r="I18" s="25">
        <v>1403</v>
      </c>
      <c r="J18" s="14">
        <v>0</v>
      </c>
      <c r="K18" s="14">
        <v>6</v>
      </c>
      <c r="L18" s="14">
        <v>4</v>
      </c>
      <c r="M18" s="14">
        <v>5</v>
      </c>
      <c r="N18" s="14">
        <v>0</v>
      </c>
    </row>
    <row r="19" spans="1:14" ht="15" customHeight="1">
      <c r="A19" s="67"/>
      <c r="B19" s="12" t="s">
        <v>16</v>
      </c>
      <c r="C19" s="13">
        <v>1668</v>
      </c>
      <c r="D19" s="13">
        <v>1922</v>
      </c>
      <c r="E19" s="17">
        <v>3590</v>
      </c>
      <c r="F19" s="13">
        <v>1180</v>
      </c>
      <c r="G19" s="24">
        <v>433</v>
      </c>
      <c r="H19" s="24">
        <v>754</v>
      </c>
      <c r="I19" s="25">
        <v>1187</v>
      </c>
      <c r="J19" s="14">
        <v>1</v>
      </c>
      <c r="K19" s="14">
        <v>4</v>
      </c>
      <c r="L19" s="14">
        <v>9</v>
      </c>
      <c r="M19" s="14">
        <v>5</v>
      </c>
      <c r="N19" s="14">
        <v>0</v>
      </c>
    </row>
    <row r="20" spans="1:14" ht="21" customHeight="1">
      <c r="A20" s="70" t="s">
        <v>135</v>
      </c>
      <c r="B20" s="18" t="s">
        <v>18</v>
      </c>
      <c r="C20" s="21">
        <v>20566</v>
      </c>
      <c r="D20" s="21">
        <v>22552</v>
      </c>
      <c r="E20" s="21">
        <v>43118</v>
      </c>
      <c r="F20" s="21">
        <v>14321</v>
      </c>
      <c r="G20" s="21">
        <v>4655</v>
      </c>
      <c r="H20" s="21">
        <v>6917</v>
      </c>
      <c r="I20" s="21">
        <v>11572</v>
      </c>
      <c r="J20" s="22">
        <v>24</v>
      </c>
      <c r="K20" s="22">
        <v>43</v>
      </c>
      <c r="L20" s="22">
        <v>44</v>
      </c>
      <c r="M20" s="22">
        <v>62</v>
      </c>
      <c r="N20" s="26">
        <v>0</v>
      </c>
    </row>
    <row r="21" spans="1:15" ht="15" customHeight="1">
      <c r="A21" s="67"/>
      <c r="B21" s="12" t="s">
        <v>13</v>
      </c>
      <c r="C21" s="13">
        <v>12165</v>
      </c>
      <c r="D21" s="13">
        <v>13274</v>
      </c>
      <c r="E21" s="17">
        <v>25439</v>
      </c>
      <c r="F21" s="13">
        <v>8772</v>
      </c>
      <c r="G21" s="13">
        <v>2536</v>
      </c>
      <c r="H21" s="13">
        <v>3655</v>
      </c>
      <c r="I21" s="17">
        <v>6191</v>
      </c>
      <c r="J21" s="14">
        <v>19</v>
      </c>
      <c r="K21" s="14">
        <v>20</v>
      </c>
      <c r="L21" s="14">
        <v>28</v>
      </c>
      <c r="M21" s="14">
        <v>43</v>
      </c>
      <c r="N21" s="14">
        <v>0</v>
      </c>
      <c r="O21" s="15"/>
    </row>
    <row r="22" spans="1:14" ht="15" customHeight="1">
      <c r="A22" s="67"/>
      <c r="B22" s="12" t="s">
        <v>14</v>
      </c>
      <c r="C22" s="13">
        <v>4666</v>
      </c>
      <c r="D22" s="13">
        <v>5066</v>
      </c>
      <c r="E22" s="17">
        <v>9732</v>
      </c>
      <c r="F22" s="13">
        <v>2937</v>
      </c>
      <c r="G22" s="13">
        <v>1114</v>
      </c>
      <c r="H22" s="13">
        <v>1683</v>
      </c>
      <c r="I22" s="17">
        <v>2797</v>
      </c>
      <c r="J22" s="14">
        <v>1</v>
      </c>
      <c r="K22" s="14">
        <v>9</v>
      </c>
      <c r="L22" s="14">
        <v>5</v>
      </c>
      <c r="M22" s="14">
        <v>7</v>
      </c>
      <c r="N22" s="14">
        <v>0</v>
      </c>
    </row>
    <row r="23" spans="1:14" ht="15" customHeight="1">
      <c r="A23" s="67"/>
      <c r="B23" s="12" t="s">
        <v>15</v>
      </c>
      <c r="C23" s="13">
        <v>2075</v>
      </c>
      <c r="D23" s="13">
        <v>2293</v>
      </c>
      <c r="E23" s="17">
        <v>4368</v>
      </c>
      <c r="F23" s="13">
        <v>1433</v>
      </c>
      <c r="G23" s="13">
        <v>574</v>
      </c>
      <c r="H23" s="13">
        <v>828</v>
      </c>
      <c r="I23" s="17">
        <v>1402</v>
      </c>
      <c r="J23" s="14">
        <v>1</v>
      </c>
      <c r="K23" s="14">
        <v>3</v>
      </c>
      <c r="L23" s="14">
        <v>7</v>
      </c>
      <c r="M23" s="14">
        <v>5</v>
      </c>
      <c r="N23" s="14">
        <v>0</v>
      </c>
    </row>
    <row r="24" spans="1:14" ht="15" customHeight="1">
      <c r="A24" s="67"/>
      <c r="B24" s="12" t="s">
        <v>16</v>
      </c>
      <c r="C24" s="13">
        <v>1660</v>
      </c>
      <c r="D24" s="13">
        <v>1919</v>
      </c>
      <c r="E24" s="17">
        <v>3579</v>
      </c>
      <c r="F24" s="13">
        <v>1179</v>
      </c>
      <c r="G24" s="13">
        <v>431</v>
      </c>
      <c r="H24" s="13">
        <v>751</v>
      </c>
      <c r="I24" s="17">
        <v>1182</v>
      </c>
      <c r="J24" s="14">
        <v>3</v>
      </c>
      <c r="K24" s="14">
        <v>11</v>
      </c>
      <c r="L24" s="14">
        <v>4</v>
      </c>
      <c r="M24" s="14">
        <v>7</v>
      </c>
      <c r="N24" s="14">
        <v>0</v>
      </c>
    </row>
    <row r="25" spans="1:14" ht="21" customHeight="1">
      <c r="A25" s="70" t="s">
        <v>136</v>
      </c>
      <c r="B25" s="18" t="s">
        <v>18</v>
      </c>
      <c r="C25" s="21">
        <v>20573</v>
      </c>
      <c r="D25" s="21">
        <v>22538</v>
      </c>
      <c r="E25" s="21">
        <v>43111</v>
      </c>
      <c r="F25" s="21">
        <v>14329</v>
      </c>
      <c r="G25" s="21">
        <v>4668</v>
      </c>
      <c r="H25" s="21">
        <v>6920</v>
      </c>
      <c r="I25" s="21">
        <v>11588</v>
      </c>
      <c r="J25" s="22">
        <v>19</v>
      </c>
      <c r="K25" s="22">
        <v>31</v>
      </c>
      <c r="L25" s="22">
        <v>68</v>
      </c>
      <c r="M25" s="22">
        <v>65</v>
      </c>
      <c r="N25" s="22">
        <v>2</v>
      </c>
    </row>
    <row r="26" spans="1:14" ht="15" customHeight="1">
      <c r="A26" s="67"/>
      <c r="B26" s="12" t="s">
        <v>13</v>
      </c>
      <c r="C26" s="13">
        <v>12172</v>
      </c>
      <c r="D26" s="13">
        <v>13264</v>
      </c>
      <c r="E26" s="17">
        <v>25436</v>
      </c>
      <c r="F26" s="13">
        <v>8777</v>
      </c>
      <c r="G26" s="13">
        <v>2547</v>
      </c>
      <c r="H26" s="13">
        <v>3661</v>
      </c>
      <c r="I26" s="17">
        <v>6208</v>
      </c>
      <c r="J26" s="14">
        <v>15</v>
      </c>
      <c r="K26" s="14">
        <v>14</v>
      </c>
      <c r="L26" s="14">
        <v>45</v>
      </c>
      <c r="M26" s="14">
        <v>42</v>
      </c>
      <c r="N26" s="14">
        <v>2</v>
      </c>
    </row>
    <row r="27" spans="1:14" ht="15" customHeight="1">
      <c r="A27" s="67"/>
      <c r="B27" s="12" t="s">
        <v>14</v>
      </c>
      <c r="C27" s="13">
        <v>4663</v>
      </c>
      <c r="D27" s="13">
        <v>5063</v>
      </c>
      <c r="E27" s="17">
        <v>9726</v>
      </c>
      <c r="F27" s="13">
        <v>2936</v>
      </c>
      <c r="G27" s="13">
        <v>1115</v>
      </c>
      <c r="H27" s="13">
        <v>1682</v>
      </c>
      <c r="I27" s="17">
        <v>2797</v>
      </c>
      <c r="J27" s="14">
        <v>3</v>
      </c>
      <c r="K27" s="14">
        <v>9</v>
      </c>
      <c r="L27" s="14">
        <v>9</v>
      </c>
      <c r="M27" s="14">
        <v>16</v>
      </c>
      <c r="N27" s="14">
        <v>0</v>
      </c>
    </row>
    <row r="28" spans="1:14" ht="15" customHeight="1">
      <c r="A28" s="67"/>
      <c r="B28" s="12" t="s">
        <v>15</v>
      </c>
      <c r="C28" s="13">
        <v>2077</v>
      </c>
      <c r="D28" s="13">
        <v>2295</v>
      </c>
      <c r="E28" s="17">
        <v>4372</v>
      </c>
      <c r="F28" s="13">
        <v>1438</v>
      </c>
      <c r="G28" s="13">
        <v>575</v>
      </c>
      <c r="H28" s="13">
        <v>826</v>
      </c>
      <c r="I28" s="17">
        <v>1401</v>
      </c>
      <c r="J28" s="14">
        <v>1</v>
      </c>
      <c r="K28" s="14">
        <v>4</v>
      </c>
      <c r="L28" s="14">
        <v>9</v>
      </c>
      <c r="M28" s="14">
        <v>4</v>
      </c>
      <c r="N28" s="14">
        <v>0</v>
      </c>
    </row>
    <row r="29" spans="1:14" ht="15" customHeight="1">
      <c r="A29" s="67"/>
      <c r="B29" s="12" t="s">
        <v>16</v>
      </c>
      <c r="C29" s="13">
        <v>1661</v>
      </c>
      <c r="D29" s="13">
        <v>1916</v>
      </c>
      <c r="E29" s="17">
        <v>3577</v>
      </c>
      <c r="F29" s="13">
        <v>1178</v>
      </c>
      <c r="G29" s="13">
        <v>431</v>
      </c>
      <c r="H29" s="13">
        <v>751</v>
      </c>
      <c r="I29" s="17">
        <v>1182</v>
      </c>
      <c r="J29" s="14">
        <v>0</v>
      </c>
      <c r="K29" s="14">
        <v>4</v>
      </c>
      <c r="L29" s="14">
        <v>5</v>
      </c>
      <c r="M29" s="14">
        <v>3</v>
      </c>
      <c r="N29" s="14">
        <v>0</v>
      </c>
    </row>
    <row r="30" spans="1:14" ht="21" customHeight="1">
      <c r="A30" s="70" t="s">
        <v>137</v>
      </c>
      <c r="B30" s="18" t="s">
        <v>18</v>
      </c>
      <c r="C30" s="21">
        <v>20551</v>
      </c>
      <c r="D30" s="21">
        <v>22510</v>
      </c>
      <c r="E30" s="21">
        <v>43061</v>
      </c>
      <c r="F30" s="21">
        <v>14333</v>
      </c>
      <c r="G30" s="21">
        <v>4661</v>
      </c>
      <c r="H30" s="21">
        <v>6906</v>
      </c>
      <c r="I30" s="21">
        <v>11567</v>
      </c>
      <c r="J30" s="22">
        <v>26</v>
      </c>
      <c r="K30" s="22">
        <v>44</v>
      </c>
      <c r="L30" s="22">
        <v>47</v>
      </c>
      <c r="M30" s="22">
        <v>79</v>
      </c>
      <c r="N30" s="33">
        <v>0</v>
      </c>
    </row>
    <row r="31" spans="1:14" ht="15" customHeight="1">
      <c r="A31" s="67"/>
      <c r="B31" s="12" t="s">
        <v>13</v>
      </c>
      <c r="C31" s="32">
        <v>12159</v>
      </c>
      <c r="D31" s="13">
        <v>13251</v>
      </c>
      <c r="E31" s="17">
        <v>25410</v>
      </c>
      <c r="F31" s="13">
        <v>8777</v>
      </c>
      <c r="G31" s="13">
        <v>2538</v>
      </c>
      <c r="H31" s="13">
        <v>3652</v>
      </c>
      <c r="I31" s="17">
        <v>6190</v>
      </c>
      <c r="J31" s="14">
        <v>19</v>
      </c>
      <c r="K31" s="14">
        <v>26</v>
      </c>
      <c r="L31" s="14">
        <v>34</v>
      </c>
      <c r="M31" s="14">
        <v>57</v>
      </c>
      <c r="N31" s="14">
        <v>0</v>
      </c>
    </row>
    <row r="32" spans="1:14" ht="15" customHeight="1">
      <c r="A32" s="67"/>
      <c r="B32" s="12" t="s">
        <v>14</v>
      </c>
      <c r="C32" s="32">
        <v>4660</v>
      </c>
      <c r="D32" s="13">
        <v>5052</v>
      </c>
      <c r="E32" s="17">
        <v>9712</v>
      </c>
      <c r="F32" s="13">
        <v>2939</v>
      </c>
      <c r="G32" s="13">
        <v>1120</v>
      </c>
      <c r="H32" s="13">
        <v>1677</v>
      </c>
      <c r="I32" s="17">
        <v>2797</v>
      </c>
      <c r="J32" s="14">
        <v>3</v>
      </c>
      <c r="K32" s="14">
        <v>12</v>
      </c>
      <c r="L32" s="14">
        <v>10</v>
      </c>
      <c r="M32" s="14">
        <v>14</v>
      </c>
      <c r="N32" s="14">
        <v>0</v>
      </c>
    </row>
    <row r="33" spans="1:14" ht="15" customHeight="1">
      <c r="A33" s="67"/>
      <c r="B33" s="12" t="s">
        <v>15</v>
      </c>
      <c r="C33" s="32">
        <v>2074</v>
      </c>
      <c r="D33" s="13">
        <v>2293</v>
      </c>
      <c r="E33" s="17">
        <v>4367</v>
      </c>
      <c r="F33" s="13">
        <v>1438</v>
      </c>
      <c r="G33" s="13">
        <v>571</v>
      </c>
      <c r="H33" s="13">
        <v>826</v>
      </c>
      <c r="I33" s="17">
        <v>1397</v>
      </c>
      <c r="J33" s="14">
        <v>3</v>
      </c>
      <c r="K33" s="14">
        <v>5</v>
      </c>
      <c r="L33" s="14">
        <v>0</v>
      </c>
      <c r="M33" s="14">
        <v>3</v>
      </c>
      <c r="N33" s="14">
        <v>0</v>
      </c>
    </row>
    <row r="34" spans="1:14" ht="15" customHeight="1">
      <c r="A34" s="67"/>
      <c r="B34" s="12" t="s">
        <v>16</v>
      </c>
      <c r="C34" s="32">
        <v>1658</v>
      </c>
      <c r="D34" s="13">
        <v>1914</v>
      </c>
      <c r="E34" s="17">
        <v>3572</v>
      </c>
      <c r="F34" s="13">
        <v>1179</v>
      </c>
      <c r="G34" s="13">
        <v>432</v>
      </c>
      <c r="H34" s="13">
        <v>751</v>
      </c>
      <c r="I34" s="17">
        <v>1183</v>
      </c>
      <c r="J34" s="14">
        <v>1</v>
      </c>
      <c r="K34" s="14">
        <v>1</v>
      </c>
      <c r="L34" s="14">
        <v>3</v>
      </c>
      <c r="M34" s="14">
        <v>5</v>
      </c>
      <c r="N34" s="14">
        <v>0</v>
      </c>
    </row>
    <row r="35" spans="1:14" ht="21" customHeight="1">
      <c r="A35" s="70" t="s">
        <v>138</v>
      </c>
      <c r="B35" s="18" t="s">
        <v>18</v>
      </c>
      <c r="C35" s="21">
        <v>20532</v>
      </c>
      <c r="D35" s="21">
        <v>22493</v>
      </c>
      <c r="E35" s="21">
        <v>43025</v>
      </c>
      <c r="F35" s="21">
        <v>14331</v>
      </c>
      <c r="G35" s="21">
        <v>4657</v>
      </c>
      <c r="H35" s="21">
        <v>6899</v>
      </c>
      <c r="I35" s="21">
        <v>11556</v>
      </c>
      <c r="J35" s="22">
        <v>27</v>
      </c>
      <c r="K35" s="22">
        <v>41</v>
      </c>
      <c r="L35" s="22">
        <v>51</v>
      </c>
      <c r="M35" s="22">
        <v>75</v>
      </c>
      <c r="N35" s="33">
        <v>2</v>
      </c>
    </row>
    <row r="36" spans="1:14" ht="15" customHeight="1">
      <c r="A36" s="67"/>
      <c r="B36" s="12" t="s">
        <v>13</v>
      </c>
      <c r="C36" s="13">
        <v>12150</v>
      </c>
      <c r="D36" s="13">
        <v>13245</v>
      </c>
      <c r="E36" s="17">
        <v>25395</v>
      </c>
      <c r="F36" s="13">
        <v>8775</v>
      </c>
      <c r="G36" s="13">
        <v>2538</v>
      </c>
      <c r="H36" s="13">
        <v>3651</v>
      </c>
      <c r="I36" s="17">
        <v>6189</v>
      </c>
      <c r="J36" s="14">
        <v>19</v>
      </c>
      <c r="K36" s="14">
        <v>20</v>
      </c>
      <c r="L36" s="14">
        <v>31</v>
      </c>
      <c r="M36" s="14">
        <v>48</v>
      </c>
      <c r="N36" s="14">
        <v>1</v>
      </c>
    </row>
    <row r="37" spans="1:14" ht="15" customHeight="1">
      <c r="A37" s="67"/>
      <c r="B37" s="12" t="s">
        <v>14</v>
      </c>
      <c r="C37" s="13">
        <v>4651</v>
      </c>
      <c r="D37" s="13">
        <v>5048</v>
      </c>
      <c r="E37" s="17">
        <v>9699</v>
      </c>
      <c r="F37" s="13">
        <v>2934</v>
      </c>
      <c r="G37" s="13">
        <v>1116</v>
      </c>
      <c r="H37" s="13">
        <v>1675</v>
      </c>
      <c r="I37" s="17">
        <v>2791</v>
      </c>
      <c r="J37" s="14">
        <v>6</v>
      </c>
      <c r="K37" s="14">
        <v>12</v>
      </c>
      <c r="L37" s="14">
        <v>6</v>
      </c>
      <c r="M37" s="14">
        <v>13</v>
      </c>
      <c r="N37" s="14">
        <v>0</v>
      </c>
    </row>
    <row r="38" spans="1:14" ht="15" customHeight="1">
      <c r="A38" s="67"/>
      <c r="B38" s="12" t="s">
        <v>15</v>
      </c>
      <c r="C38" s="13">
        <v>2073</v>
      </c>
      <c r="D38" s="13">
        <v>2289</v>
      </c>
      <c r="E38" s="17">
        <v>4362</v>
      </c>
      <c r="F38" s="13">
        <v>1439</v>
      </c>
      <c r="G38" s="13">
        <v>571</v>
      </c>
      <c r="H38" s="13">
        <v>824</v>
      </c>
      <c r="I38" s="17">
        <v>1395</v>
      </c>
      <c r="J38" s="14">
        <v>1</v>
      </c>
      <c r="K38" s="14">
        <v>6</v>
      </c>
      <c r="L38" s="14">
        <v>8</v>
      </c>
      <c r="M38" s="14">
        <v>6</v>
      </c>
      <c r="N38" s="14">
        <v>0</v>
      </c>
    </row>
    <row r="39" spans="1:14" ht="15" customHeight="1">
      <c r="A39" s="67"/>
      <c r="B39" s="12" t="s">
        <v>16</v>
      </c>
      <c r="C39" s="13">
        <v>1658</v>
      </c>
      <c r="D39" s="13">
        <v>1911</v>
      </c>
      <c r="E39" s="17">
        <v>3569</v>
      </c>
      <c r="F39" s="13">
        <v>1183</v>
      </c>
      <c r="G39" s="13">
        <v>432</v>
      </c>
      <c r="H39" s="13">
        <v>749</v>
      </c>
      <c r="I39" s="17">
        <v>1181</v>
      </c>
      <c r="J39" s="14">
        <v>1</v>
      </c>
      <c r="K39" s="14">
        <v>3</v>
      </c>
      <c r="L39" s="14">
        <v>6</v>
      </c>
      <c r="M39" s="14">
        <v>8</v>
      </c>
      <c r="N39" s="14">
        <v>1</v>
      </c>
    </row>
    <row r="40" spans="1:14" ht="21" customHeight="1">
      <c r="A40" s="70" t="s">
        <v>139</v>
      </c>
      <c r="B40" s="18" t="s">
        <v>18</v>
      </c>
      <c r="C40" s="21">
        <v>20506</v>
      </c>
      <c r="D40" s="21">
        <v>22461</v>
      </c>
      <c r="E40" s="21">
        <v>42967</v>
      </c>
      <c r="F40" s="21">
        <v>14332</v>
      </c>
      <c r="G40" s="21">
        <v>4643</v>
      </c>
      <c r="H40" s="21">
        <v>6885</v>
      </c>
      <c r="I40" s="21">
        <v>11528</v>
      </c>
      <c r="J40" s="22">
        <v>20</v>
      </c>
      <c r="K40" s="22">
        <v>53</v>
      </c>
      <c r="L40" s="22">
        <v>46</v>
      </c>
      <c r="M40" s="22">
        <v>71</v>
      </c>
      <c r="N40" s="33">
        <v>0</v>
      </c>
    </row>
    <row r="41" spans="1:14" ht="15" customHeight="1">
      <c r="A41" s="67"/>
      <c r="B41" s="12" t="s">
        <v>13</v>
      </c>
      <c r="C41" s="13">
        <v>12133</v>
      </c>
      <c r="D41" s="13">
        <v>13225</v>
      </c>
      <c r="E41" s="17">
        <v>25358</v>
      </c>
      <c r="F41" s="13">
        <v>8773</v>
      </c>
      <c r="G41" s="13">
        <v>2531</v>
      </c>
      <c r="H41" s="13">
        <v>3643</v>
      </c>
      <c r="I41" s="17">
        <v>6174</v>
      </c>
      <c r="J41" s="14">
        <v>14</v>
      </c>
      <c r="K41" s="14">
        <v>25</v>
      </c>
      <c r="L41" s="14">
        <v>29</v>
      </c>
      <c r="M41" s="14">
        <v>51</v>
      </c>
      <c r="N41" s="14">
        <v>0</v>
      </c>
    </row>
    <row r="42" spans="1:14" ht="15" customHeight="1">
      <c r="A42" s="67"/>
      <c r="B42" s="12" t="s">
        <v>14</v>
      </c>
      <c r="C42" s="13">
        <v>4645</v>
      </c>
      <c r="D42" s="13">
        <v>5041</v>
      </c>
      <c r="E42" s="17">
        <v>9686</v>
      </c>
      <c r="F42" s="13">
        <v>2938</v>
      </c>
      <c r="G42" s="13">
        <v>1114</v>
      </c>
      <c r="H42" s="13">
        <v>1670</v>
      </c>
      <c r="I42" s="17">
        <v>2784</v>
      </c>
      <c r="J42" s="14">
        <v>5</v>
      </c>
      <c r="K42" s="14">
        <v>17</v>
      </c>
      <c r="L42" s="14">
        <v>10</v>
      </c>
      <c r="M42" s="14">
        <v>10</v>
      </c>
      <c r="N42" s="14">
        <v>0</v>
      </c>
    </row>
    <row r="43" spans="1:14" ht="15" customHeight="1">
      <c r="A43" s="67"/>
      <c r="B43" s="12" t="s">
        <v>15</v>
      </c>
      <c r="C43" s="13">
        <v>2076</v>
      </c>
      <c r="D43" s="13">
        <v>2288</v>
      </c>
      <c r="E43" s="17">
        <v>4364</v>
      </c>
      <c r="F43" s="13">
        <v>1441</v>
      </c>
      <c r="G43" s="13">
        <v>569</v>
      </c>
      <c r="H43" s="13">
        <v>820</v>
      </c>
      <c r="I43" s="17">
        <v>1389</v>
      </c>
      <c r="J43" s="14">
        <v>1</v>
      </c>
      <c r="K43" s="14">
        <v>7</v>
      </c>
      <c r="L43" s="14">
        <v>6</v>
      </c>
      <c r="M43" s="14">
        <v>5</v>
      </c>
      <c r="N43" s="14">
        <v>0</v>
      </c>
    </row>
    <row r="44" spans="1:14" ht="15" customHeight="1">
      <c r="A44" s="67"/>
      <c r="B44" s="12" t="s">
        <v>16</v>
      </c>
      <c r="C44" s="13">
        <v>1652</v>
      </c>
      <c r="D44" s="13">
        <v>1907</v>
      </c>
      <c r="E44" s="17">
        <v>3559</v>
      </c>
      <c r="F44" s="13">
        <v>1180</v>
      </c>
      <c r="G44" s="13">
        <v>429</v>
      </c>
      <c r="H44" s="13">
        <v>752</v>
      </c>
      <c r="I44" s="17">
        <v>1181</v>
      </c>
      <c r="J44" s="14">
        <v>0</v>
      </c>
      <c r="K44" s="14">
        <v>4</v>
      </c>
      <c r="L44" s="14">
        <v>1</v>
      </c>
      <c r="M44" s="14">
        <v>5</v>
      </c>
      <c r="N44" s="14">
        <v>0</v>
      </c>
    </row>
    <row r="45" spans="1:14" ht="21" customHeight="1">
      <c r="A45" s="70" t="s">
        <v>140</v>
      </c>
      <c r="B45" s="18" t="s">
        <v>18</v>
      </c>
      <c r="C45" s="21">
        <v>20476</v>
      </c>
      <c r="D45" s="21">
        <v>22440</v>
      </c>
      <c r="E45" s="21">
        <v>42916</v>
      </c>
      <c r="F45" s="21">
        <v>14335</v>
      </c>
      <c r="G45" s="21">
        <v>4626</v>
      </c>
      <c r="H45" s="21">
        <v>6870</v>
      </c>
      <c r="I45" s="21">
        <v>11496</v>
      </c>
      <c r="J45" s="22">
        <v>31</v>
      </c>
      <c r="K45" s="22">
        <v>57</v>
      </c>
      <c r="L45" s="22">
        <v>32</v>
      </c>
      <c r="M45" s="22">
        <v>58</v>
      </c>
      <c r="N45" s="33">
        <v>1</v>
      </c>
    </row>
    <row r="46" spans="1:14" ht="15" customHeight="1">
      <c r="A46" s="67"/>
      <c r="B46" s="12" t="s">
        <v>13</v>
      </c>
      <c r="C46" s="13">
        <v>12120</v>
      </c>
      <c r="D46" s="13">
        <v>13223</v>
      </c>
      <c r="E46" s="17">
        <v>25343</v>
      </c>
      <c r="F46" s="13">
        <v>8774</v>
      </c>
      <c r="G46" s="13">
        <v>2523</v>
      </c>
      <c r="H46" s="13">
        <v>3631</v>
      </c>
      <c r="I46" s="17">
        <v>6154</v>
      </c>
      <c r="J46" s="14">
        <v>22</v>
      </c>
      <c r="K46" s="14">
        <v>33</v>
      </c>
      <c r="L46" s="14">
        <v>23</v>
      </c>
      <c r="M46" s="14">
        <v>36</v>
      </c>
      <c r="N46" s="14">
        <v>1</v>
      </c>
    </row>
    <row r="47" spans="1:14" ht="15" customHeight="1">
      <c r="A47" s="67"/>
      <c r="B47" s="12" t="s">
        <v>14</v>
      </c>
      <c r="C47" s="13">
        <v>4636</v>
      </c>
      <c r="D47" s="13">
        <v>5030</v>
      </c>
      <c r="E47" s="17">
        <v>9666</v>
      </c>
      <c r="F47" s="13">
        <v>2936</v>
      </c>
      <c r="G47" s="13">
        <v>1109</v>
      </c>
      <c r="H47" s="13">
        <v>1668</v>
      </c>
      <c r="I47" s="17">
        <v>2777</v>
      </c>
      <c r="J47" s="14">
        <v>5</v>
      </c>
      <c r="K47" s="14">
        <v>15</v>
      </c>
      <c r="L47" s="14">
        <v>4</v>
      </c>
      <c r="M47" s="14">
        <v>11</v>
      </c>
      <c r="N47" s="14">
        <v>0</v>
      </c>
    </row>
    <row r="48" spans="1:14" ht="15" customHeight="1">
      <c r="A48" s="67"/>
      <c r="B48" s="12" t="s">
        <v>15</v>
      </c>
      <c r="C48" s="13">
        <v>2074</v>
      </c>
      <c r="D48" s="13">
        <v>2283</v>
      </c>
      <c r="E48" s="17">
        <v>4357</v>
      </c>
      <c r="F48" s="13">
        <v>1442</v>
      </c>
      <c r="G48" s="13">
        <v>568</v>
      </c>
      <c r="H48" s="13">
        <v>818</v>
      </c>
      <c r="I48" s="17">
        <v>1386</v>
      </c>
      <c r="J48" s="14">
        <v>0</v>
      </c>
      <c r="K48" s="14">
        <v>6</v>
      </c>
      <c r="L48" s="14">
        <v>2</v>
      </c>
      <c r="M48" s="14">
        <v>3</v>
      </c>
      <c r="N48" s="14">
        <v>0</v>
      </c>
    </row>
    <row r="49" spans="1:14" ht="15" customHeight="1">
      <c r="A49" s="67"/>
      <c r="B49" s="12" t="s">
        <v>16</v>
      </c>
      <c r="C49" s="13">
        <v>1646</v>
      </c>
      <c r="D49" s="13">
        <v>1904</v>
      </c>
      <c r="E49" s="17">
        <v>3550</v>
      </c>
      <c r="F49" s="13">
        <v>1183</v>
      </c>
      <c r="G49" s="13">
        <v>426</v>
      </c>
      <c r="H49" s="13">
        <v>753</v>
      </c>
      <c r="I49" s="17">
        <v>1179</v>
      </c>
      <c r="J49" s="14">
        <v>4</v>
      </c>
      <c r="K49" s="14">
        <v>3</v>
      </c>
      <c r="L49" s="14">
        <v>3</v>
      </c>
      <c r="M49" s="14">
        <v>8</v>
      </c>
      <c r="N49" s="14">
        <v>0</v>
      </c>
    </row>
    <row r="50" spans="1:14" ht="21" customHeight="1">
      <c r="A50" s="70" t="s">
        <v>141</v>
      </c>
      <c r="B50" s="18" t="s">
        <v>18</v>
      </c>
      <c r="C50" s="21">
        <v>20475</v>
      </c>
      <c r="D50" s="21">
        <v>22413</v>
      </c>
      <c r="E50" s="21">
        <v>42888</v>
      </c>
      <c r="F50" s="21">
        <v>14351</v>
      </c>
      <c r="G50" s="21">
        <v>4630</v>
      </c>
      <c r="H50" s="21">
        <v>6856</v>
      </c>
      <c r="I50" s="21">
        <v>11486</v>
      </c>
      <c r="J50" s="22">
        <v>25</v>
      </c>
      <c r="K50" s="22">
        <v>56</v>
      </c>
      <c r="L50" s="22">
        <v>44</v>
      </c>
      <c r="M50" s="22">
        <v>42</v>
      </c>
      <c r="N50" s="33">
        <v>1</v>
      </c>
    </row>
    <row r="51" spans="1:14" ht="15" customHeight="1">
      <c r="A51" s="67"/>
      <c r="B51" s="12" t="s">
        <v>13</v>
      </c>
      <c r="C51" s="13">
        <v>12131</v>
      </c>
      <c r="D51" s="13">
        <v>13216</v>
      </c>
      <c r="E51" s="17">
        <v>25347</v>
      </c>
      <c r="F51" s="13">
        <v>8793</v>
      </c>
      <c r="G51" s="13">
        <v>2532</v>
      </c>
      <c r="H51" s="13">
        <v>3626</v>
      </c>
      <c r="I51" s="17">
        <v>6158</v>
      </c>
      <c r="J51" s="14">
        <v>18</v>
      </c>
      <c r="K51" s="14">
        <v>29</v>
      </c>
      <c r="L51" s="14">
        <v>29</v>
      </c>
      <c r="M51" s="14">
        <v>18</v>
      </c>
      <c r="N51" s="14">
        <v>1</v>
      </c>
    </row>
    <row r="52" spans="1:14" ht="15" customHeight="1">
      <c r="A52" s="67"/>
      <c r="B52" s="12" t="s">
        <v>14</v>
      </c>
      <c r="C52" s="13">
        <v>4635</v>
      </c>
      <c r="D52" s="13">
        <v>5019</v>
      </c>
      <c r="E52" s="17">
        <v>9654</v>
      </c>
      <c r="F52" s="13">
        <v>2933</v>
      </c>
      <c r="G52" s="13">
        <v>1111</v>
      </c>
      <c r="H52" s="13">
        <v>1663</v>
      </c>
      <c r="I52" s="17">
        <v>2774</v>
      </c>
      <c r="J52" s="14">
        <v>5</v>
      </c>
      <c r="K52" s="14">
        <v>14</v>
      </c>
      <c r="L52" s="14">
        <v>11</v>
      </c>
      <c r="M52" s="14">
        <v>12</v>
      </c>
      <c r="N52" s="14">
        <v>0</v>
      </c>
    </row>
    <row r="53" spans="1:14" ht="15" customHeight="1">
      <c r="A53" s="67"/>
      <c r="B53" s="12" t="s">
        <v>15</v>
      </c>
      <c r="C53" s="13">
        <v>2067</v>
      </c>
      <c r="D53" s="13">
        <v>2278</v>
      </c>
      <c r="E53" s="17">
        <v>4345</v>
      </c>
      <c r="F53" s="13">
        <v>1440</v>
      </c>
      <c r="G53" s="13">
        <v>563</v>
      </c>
      <c r="H53" s="13">
        <v>815</v>
      </c>
      <c r="I53" s="17">
        <v>1378</v>
      </c>
      <c r="J53" s="14">
        <v>2</v>
      </c>
      <c r="K53" s="14">
        <v>10</v>
      </c>
      <c r="L53" s="14">
        <v>3</v>
      </c>
      <c r="M53" s="14">
        <v>8</v>
      </c>
      <c r="N53" s="14">
        <v>0</v>
      </c>
    </row>
    <row r="54" spans="1:14" ht="15" customHeight="1">
      <c r="A54" s="67"/>
      <c r="B54" s="12" t="s">
        <v>16</v>
      </c>
      <c r="C54" s="13">
        <v>1642</v>
      </c>
      <c r="D54" s="13">
        <v>1900</v>
      </c>
      <c r="E54" s="17">
        <v>3542</v>
      </c>
      <c r="F54" s="13">
        <v>1185</v>
      </c>
      <c r="G54" s="13">
        <v>424</v>
      </c>
      <c r="H54" s="13">
        <v>752</v>
      </c>
      <c r="I54" s="17">
        <v>1176</v>
      </c>
      <c r="J54" s="14">
        <v>0</v>
      </c>
      <c r="K54" s="14">
        <v>3</v>
      </c>
      <c r="L54" s="14">
        <v>1</v>
      </c>
      <c r="M54" s="14">
        <v>4</v>
      </c>
      <c r="N54" s="14">
        <v>0</v>
      </c>
    </row>
    <row r="55" spans="1:14" ht="21" customHeight="1">
      <c r="A55" s="70" t="s">
        <v>142</v>
      </c>
      <c r="B55" s="18" t="s">
        <v>18</v>
      </c>
      <c r="C55" s="21">
        <v>20465</v>
      </c>
      <c r="D55" s="21">
        <v>22397</v>
      </c>
      <c r="E55" s="21">
        <v>42862</v>
      </c>
      <c r="F55" s="21">
        <v>14362</v>
      </c>
      <c r="G55" s="21">
        <v>4628</v>
      </c>
      <c r="H55" s="21">
        <v>6848</v>
      </c>
      <c r="I55" s="21">
        <v>11476</v>
      </c>
      <c r="J55" s="22">
        <v>23</v>
      </c>
      <c r="K55" s="22">
        <v>49</v>
      </c>
      <c r="L55" s="22">
        <v>55</v>
      </c>
      <c r="M55" s="22">
        <v>56</v>
      </c>
      <c r="N55" s="33">
        <v>1</v>
      </c>
    </row>
    <row r="56" spans="1:14" ht="15" customHeight="1">
      <c r="A56" s="67"/>
      <c r="B56" s="12" t="s">
        <v>13</v>
      </c>
      <c r="C56" s="13">
        <v>12133</v>
      </c>
      <c r="D56" s="13">
        <v>13216</v>
      </c>
      <c r="E56" s="17">
        <v>25349</v>
      </c>
      <c r="F56" s="13">
        <v>8808</v>
      </c>
      <c r="G56" s="13">
        <v>2534</v>
      </c>
      <c r="H56" s="13">
        <v>3618</v>
      </c>
      <c r="I56" s="17">
        <v>6152</v>
      </c>
      <c r="J56" s="14">
        <v>15</v>
      </c>
      <c r="K56" s="14">
        <v>26</v>
      </c>
      <c r="L56" s="14">
        <v>42</v>
      </c>
      <c r="M56" s="14">
        <v>38</v>
      </c>
      <c r="N56" s="14">
        <v>1</v>
      </c>
    </row>
    <row r="57" spans="1:14" ht="15" customHeight="1">
      <c r="A57" s="67"/>
      <c r="B57" s="12" t="s">
        <v>14</v>
      </c>
      <c r="C57" s="13">
        <v>4634</v>
      </c>
      <c r="D57" s="13">
        <v>5007</v>
      </c>
      <c r="E57" s="17">
        <v>9641</v>
      </c>
      <c r="F57" s="13">
        <v>2930</v>
      </c>
      <c r="G57" s="13">
        <v>1109</v>
      </c>
      <c r="H57" s="13">
        <v>1662</v>
      </c>
      <c r="I57" s="17">
        <v>2771</v>
      </c>
      <c r="J57" s="14">
        <v>5</v>
      </c>
      <c r="K57" s="14">
        <v>13</v>
      </c>
      <c r="L57" s="14">
        <v>5</v>
      </c>
      <c r="M57" s="14">
        <v>6</v>
      </c>
      <c r="N57" s="14">
        <v>0</v>
      </c>
    </row>
    <row r="58" spans="1:14" ht="15" customHeight="1">
      <c r="A58" s="67"/>
      <c r="B58" s="12" t="s">
        <v>15</v>
      </c>
      <c r="C58" s="13">
        <v>2059</v>
      </c>
      <c r="D58" s="13">
        <v>2274</v>
      </c>
      <c r="E58" s="17">
        <v>4333</v>
      </c>
      <c r="F58" s="13">
        <v>1436</v>
      </c>
      <c r="G58" s="13">
        <v>560</v>
      </c>
      <c r="H58" s="13">
        <v>815</v>
      </c>
      <c r="I58" s="17">
        <v>1375</v>
      </c>
      <c r="J58" s="14">
        <v>2</v>
      </c>
      <c r="K58" s="14">
        <v>10</v>
      </c>
      <c r="L58" s="14">
        <v>5</v>
      </c>
      <c r="M58" s="14">
        <v>5</v>
      </c>
      <c r="N58" s="14">
        <v>0</v>
      </c>
    </row>
    <row r="59" spans="1:14" ht="15" customHeight="1">
      <c r="A59" s="67"/>
      <c r="B59" s="12" t="s">
        <v>16</v>
      </c>
      <c r="C59" s="13">
        <v>1639</v>
      </c>
      <c r="D59" s="13">
        <v>1900</v>
      </c>
      <c r="E59" s="17">
        <v>3539</v>
      </c>
      <c r="F59" s="13">
        <v>1188</v>
      </c>
      <c r="G59" s="13">
        <v>425</v>
      </c>
      <c r="H59" s="13">
        <v>753</v>
      </c>
      <c r="I59" s="17">
        <v>1178</v>
      </c>
      <c r="J59" s="14">
        <v>1</v>
      </c>
      <c r="K59" s="14">
        <v>0</v>
      </c>
      <c r="L59" s="14">
        <v>3</v>
      </c>
      <c r="M59" s="14">
        <v>7</v>
      </c>
      <c r="N59" s="14">
        <v>0</v>
      </c>
    </row>
    <row r="60" spans="1:15" ht="21" customHeight="1">
      <c r="A60" s="70" t="s">
        <v>143</v>
      </c>
      <c r="B60" s="18" t="s">
        <v>18</v>
      </c>
      <c r="C60" s="21">
        <v>20363</v>
      </c>
      <c r="D60" s="21">
        <v>22307</v>
      </c>
      <c r="E60" s="21">
        <v>42670</v>
      </c>
      <c r="F60" s="21">
        <v>14369</v>
      </c>
      <c r="G60" s="21">
        <v>4623</v>
      </c>
      <c r="H60" s="21">
        <v>6840</v>
      </c>
      <c r="I60" s="21">
        <v>11463</v>
      </c>
      <c r="J60" s="22">
        <v>26</v>
      </c>
      <c r="K60" s="22">
        <v>49</v>
      </c>
      <c r="L60" s="21">
        <v>124</v>
      </c>
      <c r="M60" s="21">
        <v>294</v>
      </c>
      <c r="N60" s="21">
        <v>1</v>
      </c>
      <c r="O60" s="23"/>
    </row>
    <row r="61" spans="1:14" ht="15" customHeight="1">
      <c r="A61" s="67"/>
      <c r="B61" s="12" t="s">
        <v>20</v>
      </c>
      <c r="C61" s="13">
        <v>12091</v>
      </c>
      <c r="D61" s="13">
        <v>13180</v>
      </c>
      <c r="E61" s="17">
        <v>25271</v>
      </c>
      <c r="F61" s="13">
        <v>8820</v>
      </c>
      <c r="G61" s="13">
        <v>2538</v>
      </c>
      <c r="H61" s="13">
        <v>3619</v>
      </c>
      <c r="I61" s="17">
        <v>6157</v>
      </c>
      <c r="J61" s="14">
        <v>19</v>
      </c>
      <c r="K61" s="14">
        <v>18</v>
      </c>
      <c r="L61" s="14">
        <v>84</v>
      </c>
      <c r="M61" s="14">
        <v>156</v>
      </c>
      <c r="N61" s="14">
        <v>0</v>
      </c>
    </row>
    <row r="62" spans="1:14" ht="15" customHeight="1">
      <c r="A62" s="67"/>
      <c r="B62" s="12" t="s">
        <v>14</v>
      </c>
      <c r="C62" s="13">
        <v>4600</v>
      </c>
      <c r="D62" s="13">
        <v>4988</v>
      </c>
      <c r="E62" s="17">
        <v>9588</v>
      </c>
      <c r="F62" s="13">
        <v>2931</v>
      </c>
      <c r="G62" s="13">
        <v>1107</v>
      </c>
      <c r="H62" s="13">
        <v>1656</v>
      </c>
      <c r="I62" s="17">
        <v>2763</v>
      </c>
      <c r="J62" s="14">
        <v>6</v>
      </c>
      <c r="K62" s="14">
        <v>14</v>
      </c>
      <c r="L62" s="14">
        <v>15</v>
      </c>
      <c r="M62" s="14">
        <v>62</v>
      </c>
      <c r="N62" s="14">
        <v>1</v>
      </c>
    </row>
    <row r="63" spans="1:14" ht="15" customHeight="1">
      <c r="A63" s="67"/>
      <c r="B63" s="12" t="s">
        <v>15</v>
      </c>
      <c r="C63" s="13">
        <v>2047</v>
      </c>
      <c r="D63" s="13">
        <v>2258</v>
      </c>
      <c r="E63" s="17">
        <v>4305</v>
      </c>
      <c r="F63" s="13">
        <v>1431</v>
      </c>
      <c r="G63" s="13">
        <v>557</v>
      </c>
      <c r="H63" s="13">
        <v>815</v>
      </c>
      <c r="I63" s="17">
        <v>1372</v>
      </c>
      <c r="J63" s="14">
        <v>1</v>
      </c>
      <c r="K63" s="14">
        <v>10</v>
      </c>
      <c r="L63" s="14">
        <v>10</v>
      </c>
      <c r="M63" s="14">
        <v>34</v>
      </c>
      <c r="N63" s="14">
        <v>0</v>
      </c>
    </row>
    <row r="64" spans="1:14" ht="15" customHeight="1">
      <c r="A64" s="67"/>
      <c r="B64" s="12" t="s">
        <v>16</v>
      </c>
      <c r="C64" s="13">
        <v>1625</v>
      </c>
      <c r="D64" s="13">
        <v>1881</v>
      </c>
      <c r="E64" s="17">
        <v>3506</v>
      </c>
      <c r="F64" s="13">
        <v>1187</v>
      </c>
      <c r="G64" s="13">
        <v>421</v>
      </c>
      <c r="H64" s="13">
        <v>750</v>
      </c>
      <c r="I64" s="17">
        <v>1171</v>
      </c>
      <c r="J64" s="14">
        <v>0</v>
      </c>
      <c r="K64" s="14">
        <v>7</v>
      </c>
      <c r="L64" s="14">
        <v>15</v>
      </c>
      <c r="M64" s="14">
        <v>42</v>
      </c>
      <c r="N64" s="14">
        <v>0</v>
      </c>
    </row>
    <row r="65" spans="1:14" ht="16.5" customHeight="1">
      <c r="A65" s="31"/>
      <c r="J65" s="11">
        <f>J5+J10+J15+J20+J25+J30+J35+J40+J45+J50+J55+J60</f>
        <v>294</v>
      </c>
      <c r="K65" s="11">
        <f>K5+K10+K15+K20+K25+K30+K35+K40+K45+K50+K55+K60</f>
        <v>555</v>
      </c>
      <c r="L65" s="11">
        <f>L5+L10+L15+L20+L25+L30+L35+L40+L45+L50+L55+L60</f>
        <v>723</v>
      </c>
      <c r="M65" s="11">
        <f>M5+M10+M15+M20+M25+M30+M35+M40+M45+M50+M55+M60</f>
        <v>1068</v>
      </c>
      <c r="N65" s="11">
        <f>N5+N10+N15+N20+N25+N30+N35+N40+N45+N50+N55+N60</f>
        <v>14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144</v>
      </c>
      <c r="B5" s="18" t="s">
        <v>18</v>
      </c>
      <c r="C5" s="19">
        <v>20909</v>
      </c>
      <c r="D5" s="19">
        <v>22813</v>
      </c>
      <c r="E5" s="19">
        <v>43722</v>
      </c>
      <c r="F5" s="29">
        <v>14201</v>
      </c>
      <c r="G5" s="19">
        <v>4674</v>
      </c>
      <c r="H5" s="19">
        <v>6863</v>
      </c>
      <c r="I5" s="19">
        <v>11537</v>
      </c>
      <c r="J5" s="20">
        <v>29</v>
      </c>
      <c r="K5" s="20">
        <v>43</v>
      </c>
      <c r="L5" s="20">
        <v>101</v>
      </c>
      <c r="M5" s="20">
        <v>124</v>
      </c>
      <c r="N5" s="20">
        <v>3</v>
      </c>
    </row>
    <row r="6" spans="1:14" ht="15" customHeight="1">
      <c r="A6" s="67"/>
      <c r="B6" s="12" t="s">
        <v>20</v>
      </c>
      <c r="C6" s="13">
        <v>12293</v>
      </c>
      <c r="D6" s="13">
        <v>13337</v>
      </c>
      <c r="E6" s="16">
        <v>25630</v>
      </c>
      <c r="F6" s="13">
        <v>8668</v>
      </c>
      <c r="G6" s="13">
        <v>2497</v>
      </c>
      <c r="H6" s="13">
        <v>3605</v>
      </c>
      <c r="I6" s="16">
        <v>6102</v>
      </c>
      <c r="J6" s="14">
        <v>15</v>
      </c>
      <c r="K6" s="14">
        <v>20</v>
      </c>
      <c r="L6" s="14">
        <v>58</v>
      </c>
      <c r="M6" s="14">
        <v>76</v>
      </c>
      <c r="N6" s="14">
        <v>2</v>
      </c>
    </row>
    <row r="7" spans="1:14" ht="15" customHeight="1">
      <c r="A7" s="67"/>
      <c r="B7" s="12" t="s">
        <v>14</v>
      </c>
      <c r="C7" s="13">
        <v>4759</v>
      </c>
      <c r="D7" s="13">
        <v>5178</v>
      </c>
      <c r="E7" s="16">
        <v>9937</v>
      </c>
      <c r="F7" s="13">
        <v>2926</v>
      </c>
      <c r="G7" s="13">
        <v>1138</v>
      </c>
      <c r="H7" s="13">
        <v>1685</v>
      </c>
      <c r="I7" s="16">
        <v>2823</v>
      </c>
      <c r="J7" s="14">
        <v>6</v>
      </c>
      <c r="K7" s="14">
        <v>12</v>
      </c>
      <c r="L7" s="14">
        <v>24</v>
      </c>
      <c r="M7" s="14">
        <v>29</v>
      </c>
      <c r="N7" s="14">
        <v>0</v>
      </c>
    </row>
    <row r="8" spans="1:14" ht="15" customHeight="1">
      <c r="A8" s="67"/>
      <c r="B8" s="12" t="s">
        <v>15</v>
      </c>
      <c r="C8" s="13">
        <v>2143</v>
      </c>
      <c r="D8" s="13">
        <v>2346</v>
      </c>
      <c r="E8" s="16">
        <v>4489</v>
      </c>
      <c r="F8" s="13">
        <v>1428</v>
      </c>
      <c r="G8" s="13">
        <v>593</v>
      </c>
      <c r="H8" s="13">
        <v>827</v>
      </c>
      <c r="I8" s="16">
        <v>1420</v>
      </c>
      <c r="J8" s="14">
        <v>4</v>
      </c>
      <c r="K8" s="14">
        <v>6</v>
      </c>
      <c r="L8" s="14">
        <v>9</v>
      </c>
      <c r="M8" s="14">
        <v>8</v>
      </c>
      <c r="N8" s="14">
        <v>0</v>
      </c>
    </row>
    <row r="9" spans="1:14" ht="15" customHeight="1">
      <c r="A9" s="67"/>
      <c r="B9" s="12" t="s">
        <v>16</v>
      </c>
      <c r="C9" s="13">
        <v>1714</v>
      </c>
      <c r="D9" s="13">
        <v>1952</v>
      </c>
      <c r="E9" s="16">
        <v>3666</v>
      </c>
      <c r="F9" s="13">
        <v>1179</v>
      </c>
      <c r="G9" s="13">
        <v>446</v>
      </c>
      <c r="H9" s="13">
        <v>746</v>
      </c>
      <c r="I9" s="16">
        <v>1192</v>
      </c>
      <c r="J9" s="14">
        <v>4</v>
      </c>
      <c r="K9" s="14">
        <v>5</v>
      </c>
      <c r="L9" s="14">
        <v>10</v>
      </c>
      <c r="M9" s="14">
        <v>11</v>
      </c>
      <c r="N9" s="14">
        <v>1</v>
      </c>
    </row>
    <row r="10" spans="1:14" ht="21" customHeight="1">
      <c r="A10" s="70" t="s">
        <v>145</v>
      </c>
      <c r="B10" s="18" t="s">
        <v>18</v>
      </c>
      <c r="C10" s="21">
        <v>20901</v>
      </c>
      <c r="D10" s="21">
        <v>22811</v>
      </c>
      <c r="E10" s="21">
        <v>43712</v>
      </c>
      <c r="F10" s="21">
        <v>14222</v>
      </c>
      <c r="G10" s="21">
        <v>4683</v>
      </c>
      <c r="H10" s="21">
        <v>6868</v>
      </c>
      <c r="I10" s="21">
        <v>11551</v>
      </c>
      <c r="J10" s="22">
        <v>23</v>
      </c>
      <c r="K10" s="22">
        <v>36</v>
      </c>
      <c r="L10" s="22">
        <v>73</v>
      </c>
      <c r="M10" s="22">
        <v>70</v>
      </c>
      <c r="N10" s="33">
        <v>0</v>
      </c>
    </row>
    <row r="11" spans="1:14" ht="15" customHeight="1">
      <c r="A11" s="67"/>
      <c r="B11" s="12" t="s">
        <v>13</v>
      </c>
      <c r="C11" s="13">
        <v>12286</v>
      </c>
      <c r="D11" s="13">
        <v>13339</v>
      </c>
      <c r="E11" s="17">
        <v>25625</v>
      </c>
      <c r="F11" s="13">
        <v>8679</v>
      </c>
      <c r="G11" s="13">
        <v>2501</v>
      </c>
      <c r="H11" s="13">
        <v>3611</v>
      </c>
      <c r="I11" s="17">
        <v>6112</v>
      </c>
      <c r="J11" s="14">
        <v>14</v>
      </c>
      <c r="K11" s="14">
        <v>22</v>
      </c>
      <c r="L11" s="14">
        <v>46</v>
      </c>
      <c r="M11" s="14">
        <v>44</v>
      </c>
      <c r="N11" s="14">
        <v>0</v>
      </c>
    </row>
    <row r="12" spans="1:14" ht="15" customHeight="1">
      <c r="A12" s="67"/>
      <c r="B12" s="12" t="s">
        <v>14</v>
      </c>
      <c r="C12" s="13">
        <v>4759</v>
      </c>
      <c r="D12" s="13">
        <v>5179</v>
      </c>
      <c r="E12" s="17">
        <v>9938</v>
      </c>
      <c r="F12" s="13">
        <v>2934</v>
      </c>
      <c r="G12" s="13">
        <v>1142</v>
      </c>
      <c r="H12" s="13">
        <v>1683</v>
      </c>
      <c r="I12" s="17">
        <v>2825</v>
      </c>
      <c r="J12" s="14">
        <v>6</v>
      </c>
      <c r="K12" s="14">
        <v>8</v>
      </c>
      <c r="L12" s="14">
        <v>18</v>
      </c>
      <c r="M12" s="14">
        <v>12</v>
      </c>
      <c r="N12" s="14">
        <v>0</v>
      </c>
    </row>
    <row r="13" spans="1:14" ht="15" customHeight="1">
      <c r="A13" s="67"/>
      <c r="B13" s="12" t="s">
        <v>15</v>
      </c>
      <c r="C13" s="13">
        <v>2140</v>
      </c>
      <c r="D13" s="13">
        <v>2341</v>
      </c>
      <c r="E13" s="17">
        <v>4481</v>
      </c>
      <c r="F13" s="13">
        <v>1427</v>
      </c>
      <c r="G13" s="13">
        <v>593</v>
      </c>
      <c r="H13" s="13">
        <v>826</v>
      </c>
      <c r="I13" s="17">
        <v>1419</v>
      </c>
      <c r="J13" s="14">
        <v>2</v>
      </c>
      <c r="K13" s="14">
        <v>4</v>
      </c>
      <c r="L13" s="14">
        <v>3</v>
      </c>
      <c r="M13" s="14">
        <v>8</v>
      </c>
      <c r="N13" s="14">
        <v>0</v>
      </c>
    </row>
    <row r="14" spans="1:14" ht="15" customHeight="1">
      <c r="A14" s="67"/>
      <c r="B14" s="12" t="s">
        <v>16</v>
      </c>
      <c r="C14" s="13">
        <v>1716</v>
      </c>
      <c r="D14" s="13">
        <v>1952</v>
      </c>
      <c r="E14" s="17">
        <v>3668</v>
      </c>
      <c r="F14" s="13">
        <v>1182</v>
      </c>
      <c r="G14" s="13">
        <v>447</v>
      </c>
      <c r="H14" s="13">
        <v>748</v>
      </c>
      <c r="I14" s="17">
        <v>1195</v>
      </c>
      <c r="J14" s="14">
        <v>1</v>
      </c>
      <c r="K14" s="14">
        <v>2</v>
      </c>
      <c r="L14" s="14">
        <v>6</v>
      </c>
      <c r="M14" s="14">
        <v>6</v>
      </c>
      <c r="N14" s="14">
        <v>0</v>
      </c>
    </row>
    <row r="15" spans="1:14" ht="21" customHeight="1">
      <c r="A15" s="70" t="s">
        <v>146</v>
      </c>
      <c r="B15" s="18" t="s">
        <v>18</v>
      </c>
      <c r="C15" s="21">
        <v>20897</v>
      </c>
      <c r="D15" s="21">
        <v>22794</v>
      </c>
      <c r="E15" s="21">
        <v>43691</v>
      </c>
      <c r="F15" s="21">
        <v>14244</v>
      </c>
      <c r="G15" s="21">
        <v>4676</v>
      </c>
      <c r="H15" s="21">
        <v>6877</v>
      </c>
      <c r="I15" s="21">
        <v>11553</v>
      </c>
      <c r="J15" s="22">
        <v>31</v>
      </c>
      <c r="K15" s="22">
        <v>38</v>
      </c>
      <c r="L15" s="22">
        <v>59</v>
      </c>
      <c r="M15" s="22">
        <v>75</v>
      </c>
      <c r="N15" s="22">
        <v>2</v>
      </c>
    </row>
    <row r="16" spans="1:14" ht="15" customHeight="1">
      <c r="A16" s="67"/>
      <c r="B16" s="12" t="s">
        <v>13</v>
      </c>
      <c r="C16" s="13">
        <v>12282</v>
      </c>
      <c r="D16" s="13">
        <v>13340</v>
      </c>
      <c r="E16" s="17">
        <v>25622</v>
      </c>
      <c r="F16" s="13">
        <v>8693</v>
      </c>
      <c r="G16" s="24">
        <v>2500</v>
      </c>
      <c r="H16" s="24">
        <v>3619</v>
      </c>
      <c r="I16" s="25">
        <v>6119</v>
      </c>
      <c r="J16" s="14">
        <v>20</v>
      </c>
      <c r="K16" s="14">
        <v>20</v>
      </c>
      <c r="L16" s="14">
        <v>40</v>
      </c>
      <c r="M16" s="14">
        <v>49</v>
      </c>
      <c r="N16" s="14">
        <v>1</v>
      </c>
    </row>
    <row r="17" spans="1:14" ht="15" customHeight="1">
      <c r="A17" s="67"/>
      <c r="B17" s="12" t="s">
        <v>14</v>
      </c>
      <c r="C17" s="13">
        <v>4761</v>
      </c>
      <c r="D17" s="13">
        <v>5166</v>
      </c>
      <c r="E17" s="17">
        <v>9927</v>
      </c>
      <c r="F17" s="13">
        <v>2938</v>
      </c>
      <c r="G17" s="24">
        <v>1138</v>
      </c>
      <c r="H17" s="24">
        <v>1682</v>
      </c>
      <c r="I17" s="25">
        <v>2820</v>
      </c>
      <c r="J17" s="14">
        <v>5</v>
      </c>
      <c r="K17" s="14">
        <v>13</v>
      </c>
      <c r="L17" s="14">
        <v>13</v>
      </c>
      <c r="M17" s="14">
        <v>16</v>
      </c>
      <c r="N17" s="14">
        <v>1</v>
      </c>
    </row>
    <row r="18" spans="1:14" ht="15" customHeight="1">
      <c r="A18" s="67"/>
      <c r="B18" s="12" t="s">
        <v>15</v>
      </c>
      <c r="C18" s="13">
        <v>2138</v>
      </c>
      <c r="D18" s="13">
        <v>2337</v>
      </c>
      <c r="E18" s="17">
        <v>4475</v>
      </c>
      <c r="F18" s="13">
        <v>1428</v>
      </c>
      <c r="G18" s="24">
        <v>592</v>
      </c>
      <c r="H18" s="24">
        <v>825</v>
      </c>
      <c r="I18" s="25">
        <v>1417</v>
      </c>
      <c r="J18" s="14">
        <v>5</v>
      </c>
      <c r="K18" s="14">
        <v>4</v>
      </c>
      <c r="L18" s="14">
        <v>5</v>
      </c>
      <c r="M18" s="14">
        <v>7</v>
      </c>
      <c r="N18" s="14">
        <v>0</v>
      </c>
    </row>
    <row r="19" spans="1:14" ht="15" customHeight="1">
      <c r="A19" s="67"/>
      <c r="B19" s="12" t="s">
        <v>16</v>
      </c>
      <c r="C19" s="13">
        <v>1716</v>
      </c>
      <c r="D19" s="13">
        <v>1951</v>
      </c>
      <c r="E19" s="17">
        <v>3667</v>
      </c>
      <c r="F19" s="13">
        <v>1185</v>
      </c>
      <c r="G19" s="24">
        <v>446</v>
      </c>
      <c r="H19" s="24">
        <v>751</v>
      </c>
      <c r="I19" s="25">
        <v>1197</v>
      </c>
      <c r="J19" s="14">
        <v>1</v>
      </c>
      <c r="K19" s="14">
        <v>1</v>
      </c>
      <c r="L19" s="14">
        <v>1</v>
      </c>
      <c r="M19" s="14">
        <v>3</v>
      </c>
      <c r="N19" s="14">
        <v>0</v>
      </c>
    </row>
    <row r="20" spans="1:14" ht="21" customHeight="1">
      <c r="A20" s="70" t="s">
        <v>147</v>
      </c>
      <c r="B20" s="18" t="s">
        <v>18</v>
      </c>
      <c r="C20" s="21">
        <v>20886</v>
      </c>
      <c r="D20" s="21">
        <v>22786</v>
      </c>
      <c r="E20" s="21">
        <v>43672</v>
      </c>
      <c r="F20" s="21">
        <v>14254</v>
      </c>
      <c r="G20" s="21">
        <v>4681</v>
      </c>
      <c r="H20" s="21">
        <v>6897</v>
      </c>
      <c r="I20" s="21">
        <v>11578</v>
      </c>
      <c r="J20" s="22">
        <v>34</v>
      </c>
      <c r="K20" s="22">
        <v>29</v>
      </c>
      <c r="L20" s="22">
        <v>41</v>
      </c>
      <c r="M20" s="22">
        <v>68</v>
      </c>
      <c r="N20" s="26">
        <v>3</v>
      </c>
    </row>
    <row r="21" spans="1:15" ht="15" customHeight="1">
      <c r="A21" s="67"/>
      <c r="B21" s="12" t="s">
        <v>13</v>
      </c>
      <c r="C21" s="13">
        <v>12277</v>
      </c>
      <c r="D21" s="13">
        <v>13337</v>
      </c>
      <c r="E21" s="17">
        <v>25614</v>
      </c>
      <c r="F21" s="13">
        <v>8697</v>
      </c>
      <c r="G21" s="13">
        <v>2503</v>
      </c>
      <c r="H21" s="13">
        <v>3633</v>
      </c>
      <c r="I21" s="17">
        <v>6136</v>
      </c>
      <c r="J21" s="14">
        <v>25</v>
      </c>
      <c r="K21" s="14">
        <v>13</v>
      </c>
      <c r="L21" s="14">
        <v>29</v>
      </c>
      <c r="M21" s="14">
        <v>50</v>
      </c>
      <c r="N21" s="14">
        <v>2</v>
      </c>
      <c r="O21" s="15"/>
    </row>
    <row r="22" spans="1:14" ht="15" customHeight="1">
      <c r="A22" s="67"/>
      <c r="B22" s="12" t="s">
        <v>14</v>
      </c>
      <c r="C22" s="13">
        <v>4757</v>
      </c>
      <c r="D22" s="13">
        <v>5163</v>
      </c>
      <c r="E22" s="17">
        <v>9920</v>
      </c>
      <c r="F22" s="13">
        <v>2939</v>
      </c>
      <c r="G22" s="13">
        <v>1138</v>
      </c>
      <c r="H22" s="13">
        <v>1683</v>
      </c>
      <c r="I22" s="17">
        <v>2821</v>
      </c>
      <c r="J22" s="14">
        <v>8</v>
      </c>
      <c r="K22" s="14">
        <v>9</v>
      </c>
      <c r="L22" s="14">
        <v>8</v>
      </c>
      <c r="M22" s="14">
        <v>12</v>
      </c>
      <c r="N22" s="14">
        <v>0</v>
      </c>
    </row>
    <row r="23" spans="1:14" ht="15" customHeight="1">
      <c r="A23" s="67"/>
      <c r="B23" s="12" t="s">
        <v>15</v>
      </c>
      <c r="C23" s="13">
        <v>2137</v>
      </c>
      <c r="D23" s="13">
        <v>2337</v>
      </c>
      <c r="E23" s="17">
        <v>4474</v>
      </c>
      <c r="F23" s="13">
        <v>1433</v>
      </c>
      <c r="G23" s="13">
        <v>592</v>
      </c>
      <c r="H23" s="13">
        <v>828</v>
      </c>
      <c r="I23" s="17">
        <v>1420</v>
      </c>
      <c r="J23" s="14">
        <v>1</v>
      </c>
      <c r="K23" s="14">
        <v>5</v>
      </c>
      <c r="L23" s="14">
        <v>3</v>
      </c>
      <c r="M23" s="14">
        <v>4</v>
      </c>
      <c r="N23" s="14">
        <v>1</v>
      </c>
    </row>
    <row r="24" spans="1:14" ht="15" customHeight="1">
      <c r="A24" s="67"/>
      <c r="B24" s="12" t="s">
        <v>16</v>
      </c>
      <c r="C24" s="13">
        <v>1715</v>
      </c>
      <c r="D24" s="13">
        <v>1949</v>
      </c>
      <c r="E24" s="17">
        <v>3664</v>
      </c>
      <c r="F24" s="13">
        <v>1185</v>
      </c>
      <c r="G24" s="13">
        <v>448</v>
      </c>
      <c r="H24" s="13">
        <v>753</v>
      </c>
      <c r="I24" s="17">
        <v>1201</v>
      </c>
      <c r="J24" s="14">
        <v>0</v>
      </c>
      <c r="K24" s="14">
        <v>2</v>
      </c>
      <c r="L24" s="14">
        <v>1</v>
      </c>
      <c r="M24" s="14">
        <v>2</v>
      </c>
      <c r="N24" s="14">
        <v>0</v>
      </c>
    </row>
    <row r="25" spans="1:14" ht="21" customHeight="1">
      <c r="A25" s="70" t="s">
        <v>148</v>
      </c>
      <c r="B25" s="18" t="s">
        <v>18</v>
      </c>
      <c r="C25" s="21">
        <v>20858</v>
      </c>
      <c r="D25" s="21">
        <v>22746</v>
      </c>
      <c r="E25" s="21">
        <v>43604</v>
      </c>
      <c r="F25" s="21">
        <v>14243</v>
      </c>
      <c r="G25" s="21">
        <v>4684</v>
      </c>
      <c r="H25" s="21">
        <v>6896</v>
      </c>
      <c r="I25" s="21">
        <v>11580</v>
      </c>
      <c r="J25" s="22">
        <v>25</v>
      </c>
      <c r="K25" s="22">
        <v>47</v>
      </c>
      <c r="L25" s="22">
        <v>25</v>
      </c>
      <c r="M25" s="22">
        <v>71</v>
      </c>
      <c r="N25" s="33">
        <v>0</v>
      </c>
    </row>
    <row r="26" spans="1:14" ht="15" customHeight="1">
      <c r="A26" s="67"/>
      <c r="B26" s="12" t="s">
        <v>13</v>
      </c>
      <c r="C26" s="13">
        <v>12270</v>
      </c>
      <c r="D26" s="13">
        <v>13321</v>
      </c>
      <c r="E26" s="17">
        <v>25591</v>
      </c>
      <c r="F26" s="13">
        <v>8697</v>
      </c>
      <c r="G26" s="13">
        <v>2510</v>
      </c>
      <c r="H26" s="13">
        <v>3633</v>
      </c>
      <c r="I26" s="17">
        <v>6143</v>
      </c>
      <c r="J26" s="14">
        <v>19</v>
      </c>
      <c r="K26" s="14">
        <v>23</v>
      </c>
      <c r="L26" s="14">
        <v>15</v>
      </c>
      <c r="M26" s="14">
        <v>41</v>
      </c>
      <c r="N26" s="14">
        <v>0</v>
      </c>
    </row>
    <row r="27" spans="1:14" ht="15" customHeight="1">
      <c r="A27" s="67"/>
      <c r="B27" s="12" t="s">
        <v>14</v>
      </c>
      <c r="C27" s="13">
        <v>4754</v>
      </c>
      <c r="D27" s="13">
        <v>5144</v>
      </c>
      <c r="E27" s="17">
        <v>9898</v>
      </c>
      <c r="F27" s="13">
        <v>2935</v>
      </c>
      <c r="G27" s="13">
        <v>1138</v>
      </c>
      <c r="H27" s="13">
        <v>1681</v>
      </c>
      <c r="I27" s="17">
        <v>2819</v>
      </c>
      <c r="J27" s="14">
        <v>3</v>
      </c>
      <c r="K27" s="14">
        <v>12</v>
      </c>
      <c r="L27" s="14">
        <v>7</v>
      </c>
      <c r="M27" s="14">
        <v>12</v>
      </c>
      <c r="N27" s="14">
        <v>0</v>
      </c>
    </row>
    <row r="28" spans="1:14" ht="15" customHeight="1">
      <c r="A28" s="67"/>
      <c r="B28" s="12" t="s">
        <v>15</v>
      </c>
      <c r="C28" s="13">
        <v>2123</v>
      </c>
      <c r="D28" s="13">
        <v>2333</v>
      </c>
      <c r="E28" s="17">
        <v>4456</v>
      </c>
      <c r="F28" s="13">
        <v>1425</v>
      </c>
      <c r="G28" s="13">
        <v>588</v>
      </c>
      <c r="H28" s="13">
        <v>829</v>
      </c>
      <c r="I28" s="17">
        <v>1417</v>
      </c>
      <c r="J28" s="14">
        <v>3</v>
      </c>
      <c r="K28" s="14">
        <v>8</v>
      </c>
      <c r="L28" s="14">
        <v>2</v>
      </c>
      <c r="M28" s="14">
        <v>15</v>
      </c>
      <c r="N28" s="14">
        <v>0</v>
      </c>
    </row>
    <row r="29" spans="1:14" ht="15" customHeight="1">
      <c r="A29" s="67"/>
      <c r="B29" s="12" t="s">
        <v>16</v>
      </c>
      <c r="C29" s="13">
        <v>1711</v>
      </c>
      <c r="D29" s="13">
        <v>1948</v>
      </c>
      <c r="E29" s="17">
        <v>3659</v>
      </c>
      <c r="F29" s="13">
        <v>1186</v>
      </c>
      <c r="G29" s="13">
        <v>448</v>
      </c>
      <c r="H29" s="13">
        <v>753</v>
      </c>
      <c r="I29" s="17">
        <v>1201</v>
      </c>
      <c r="J29" s="14">
        <v>0</v>
      </c>
      <c r="K29" s="14">
        <v>4</v>
      </c>
      <c r="L29" s="14">
        <v>1</v>
      </c>
      <c r="M29" s="14">
        <v>3</v>
      </c>
      <c r="N29" s="14">
        <v>0</v>
      </c>
    </row>
    <row r="30" spans="1:14" ht="21" customHeight="1">
      <c r="A30" s="70" t="s">
        <v>149</v>
      </c>
      <c r="B30" s="18" t="s">
        <v>18</v>
      </c>
      <c r="C30" s="21">
        <v>20833</v>
      </c>
      <c r="D30" s="21">
        <v>22754</v>
      </c>
      <c r="E30" s="21">
        <v>43587</v>
      </c>
      <c r="F30" s="21">
        <v>14261</v>
      </c>
      <c r="G30" s="21">
        <v>4678</v>
      </c>
      <c r="H30" s="21">
        <v>6899</v>
      </c>
      <c r="I30" s="21">
        <v>11577</v>
      </c>
      <c r="J30" s="22">
        <v>25</v>
      </c>
      <c r="K30" s="22">
        <v>44</v>
      </c>
      <c r="L30" s="22">
        <v>76</v>
      </c>
      <c r="M30" s="22">
        <v>77</v>
      </c>
      <c r="N30" s="33">
        <v>3</v>
      </c>
    </row>
    <row r="31" spans="1:14" ht="15" customHeight="1">
      <c r="A31" s="67"/>
      <c r="B31" s="12" t="s">
        <v>13</v>
      </c>
      <c r="C31" s="32">
        <v>12258</v>
      </c>
      <c r="D31" s="13">
        <v>13339</v>
      </c>
      <c r="E31" s="17">
        <v>25597</v>
      </c>
      <c r="F31" s="13">
        <v>8713</v>
      </c>
      <c r="G31" s="13">
        <v>2508</v>
      </c>
      <c r="H31" s="13">
        <v>3634</v>
      </c>
      <c r="I31" s="17">
        <v>6142</v>
      </c>
      <c r="J31" s="14">
        <v>18</v>
      </c>
      <c r="K31" s="14">
        <v>24</v>
      </c>
      <c r="L31" s="14">
        <v>55</v>
      </c>
      <c r="M31" s="14">
        <v>54</v>
      </c>
      <c r="N31" s="14">
        <v>2</v>
      </c>
    </row>
    <row r="32" spans="1:14" ht="15" customHeight="1">
      <c r="A32" s="67"/>
      <c r="B32" s="12" t="s">
        <v>14</v>
      </c>
      <c r="C32" s="32">
        <v>4744</v>
      </c>
      <c r="D32" s="13">
        <v>5144</v>
      </c>
      <c r="E32" s="17">
        <v>9888</v>
      </c>
      <c r="F32" s="13">
        <v>2933</v>
      </c>
      <c r="G32" s="13">
        <v>1136</v>
      </c>
      <c r="H32" s="13">
        <v>1680</v>
      </c>
      <c r="I32" s="17">
        <v>2816</v>
      </c>
      <c r="J32" s="14">
        <v>4</v>
      </c>
      <c r="K32" s="14">
        <v>13</v>
      </c>
      <c r="L32" s="14">
        <v>10</v>
      </c>
      <c r="M32" s="14">
        <v>10</v>
      </c>
      <c r="N32" s="14">
        <v>0</v>
      </c>
    </row>
    <row r="33" spans="1:14" ht="15" customHeight="1">
      <c r="A33" s="67"/>
      <c r="B33" s="12" t="s">
        <v>15</v>
      </c>
      <c r="C33" s="32">
        <v>2119</v>
      </c>
      <c r="D33" s="13">
        <v>2327</v>
      </c>
      <c r="E33" s="17">
        <v>4446</v>
      </c>
      <c r="F33" s="13">
        <v>1425</v>
      </c>
      <c r="G33" s="13">
        <v>585</v>
      </c>
      <c r="H33" s="13">
        <v>830</v>
      </c>
      <c r="I33" s="17">
        <v>1415</v>
      </c>
      <c r="J33" s="14">
        <v>3</v>
      </c>
      <c r="K33" s="14">
        <v>6</v>
      </c>
      <c r="L33" s="14">
        <v>1</v>
      </c>
      <c r="M33" s="14">
        <v>5</v>
      </c>
      <c r="N33" s="14">
        <v>1</v>
      </c>
    </row>
    <row r="34" spans="1:14" ht="15" customHeight="1">
      <c r="A34" s="67"/>
      <c r="B34" s="12" t="s">
        <v>16</v>
      </c>
      <c r="C34" s="32">
        <v>1712</v>
      </c>
      <c r="D34" s="13">
        <v>1944</v>
      </c>
      <c r="E34" s="17">
        <v>3656</v>
      </c>
      <c r="F34" s="13">
        <v>1190</v>
      </c>
      <c r="G34" s="13">
        <v>449</v>
      </c>
      <c r="H34" s="13">
        <v>755</v>
      </c>
      <c r="I34" s="17">
        <v>1204</v>
      </c>
      <c r="J34" s="14">
        <v>0</v>
      </c>
      <c r="K34" s="14">
        <v>1</v>
      </c>
      <c r="L34" s="14">
        <v>10</v>
      </c>
      <c r="M34" s="14">
        <v>8</v>
      </c>
      <c r="N34" s="14">
        <v>0</v>
      </c>
    </row>
    <row r="35" spans="1:14" ht="21" customHeight="1">
      <c r="A35" s="70" t="s">
        <v>150</v>
      </c>
      <c r="B35" s="18" t="s">
        <v>18</v>
      </c>
      <c r="C35" s="21">
        <v>20817</v>
      </c>
      <c r="D35" s="21">
        <v>22749</v>
      </c>
      <c r="E35" s="21">
        <v>43566</v>
      </c>
      <c r="F35" s="21">
        <v>14274</v>
      </c>
      <c r="G35" s="21">
        <v>4681</v>
      </c>
      <c r="H35" s="21">
        <v>6902</v>
      </c>
      <c r="I35" s="21">
        <v>11583</v>
      </c>
      <c r="J35" s="22">
        <v>22</v>
      </c>
      <c r="K35" s="22">
        <v>38</v>
      </c>
      <c r="L35" s="22">
        <v>51</v>
      </c>
      <c r="M35" s="22">
        <v>56</v>
      </c>
      <c r="N35" s="33">
        <v>0</v>
      </c>
    </row>
    <row r="36" spans="1:14" ht="15" customHeight="1">
      <c r="A36" s="67"/>
      <c r="B36" s="12" t="s">
        <v>13</v>
      </c>
      <c r="C36" s="13">
        <v>12249</v>
      </c>
      <c r="D36" s="13">
        <v>13344</v>
      </c>
      <c r="E36" s="17">
        <v>25593</v>
      </c>
      <c r="F36" s="13">
        <v>8723</v>
      </c>
      <c r="G36" s="13">
        <v>2512</v>
      </c>
      <c r="H36" s="13">
        <v>3639</v>
      </c>
      <c r="I36" s="17">
        <v>6151</v>
      </c>
      <c r="J36" s="14">
        <v>17</v>
      </c>
      <c r="K36" s="14">
        <v>19</v>
      </c>
      <c r="L36" s="14">
        <v>38</v>
      </c>
      <c r="M36" s="14">
        <v>43</v>
      </c>
      <c r="N36" s="14">
        <v>0</v>
      </c>
    </row>
    <row r="37" spans="1:14" ht="15" customHeight="1">
      <c r="A37" s="67"/>
      <c r="B37" s="12" t="s">
        <v>14</v>
      </c>
      <c r="C37" s="13">
        <v>4748</v>
      </c>
      <c r="D37" s="13">
        <v>5139</v>
      </c>
      <c r="E37" s="17">
        <v>9887</v>
      </c>
      <c r="F37" s="13">
        <v>2933</v>
      </c>
      <c r="G37" s="13">
        <v>1137</v>
      </c>
      <c r="H37" s="13">
        <v>1677</v>
      </c>
      <c r="I37" s="17">
        <v>2814</v>
      </c>
      <c r="J37" s="14">
        <v>5</v>
      </c>
      <c r="K37" s="14">
        <v>9</v>
      </c>
      <c r="L37" s="14">
        <v>8</v>
      </c>
      <c r="M37" s="14">
        <v>8</v>
      </c>
      <c r="N37" s="14">
        <v>0</v>
      </c>
    </row>
    <row r="38" spans="1:14" ht="15" customHeight="1">
      <c r="A38" s="67"/>
      <c r="B38" s="12" t="s">
        <v>15</v>
      </c>
      <c r="C38" s="13">
        <v>2117</v>
      </c>
      <c r="D38" s="13">
        <v>2322</v>
      </c>
      <c r="E38" s="17">
        <v>4439</v>
      </c>
      <c r="F38" s="13">
        <v>1427</v>
      </c>
      <c r="G38" s="13">
        <v>588</v>
      </c>
      <c r="H38" s="13">
        <v>830</v>
      </c>
      <c r="I38" s="17">
        <v>1418</v>
      </c>
      <c r="J38" s="14">
        <v>0</v>
      </c>
      <c r="K38" s="14">
        <v>3</v>
      </c>
      <c r="L38" s="14">
        <v>1</v>
      </c>
      <c r="M38" s="14">
        <v>1</v>
      </c>
      <c r="N38" s="14">
        <v>0</v>
      </c>
    </row>
    <row r="39" spans="1:14" ht="15" customHeight="1">
      <c r="A39" s="67"/>
      <c r="B39" s="12" t="s">
        <v>16</v>
      </c>
      <c r="C39" s="13">
        <v>1703</v>
      </c>
      <c r="D39" s="13">
        <v>1944</v>
      </c>
      <c r="E39" s="17">
        <v>3647</v>
      </c>
      <c r="F39" s="13">
        <v>1191</v>
      </c>
      <c r="G39" s="13">
        <v>444</v>
      </c>
      <c r="H39" s="13">
        <v>756</v>
      </c>
      <c r="I39" s="17">
        <v>1200</v>
      </c>
      <c r="J39" s="14">
        <v>0</v>
      </c>
      <c r="K39" s="14">
        <v>7</v>
      </c>
      <c r="L39" s="14">
        <v>4</v>
      </c>
      <c r="M39" s="14">
        <v>4</v>
      </c>
      <c r="N39" s="14">
        <v>0</v>
      </c>
    </row>
    <row r="40" spans="1:14" ht="21" customHeight="1">
      <c r="A40" s="70" t="s">
        <v>151</v>
      </c>
      <c r="B40" s="18" t="s">
        <v>18</v>
      </c>
      <c r="C40" s="21">
        <v>20800</v>
      </c>
      <c r="D40" s="21">
        <v>22725</v>
      </c>
      <c r="E40" s="21">
        <v>43525</v>
      </c>
      <c r="F40" s="21">
        <v>14271</v>
      </c>
      <c r="G40" s="21">
        <v>4678</v>
      </c>
      <c r="H40" s="21">
        <v>6906</v>
      </c>
      <c r="I40" s="21">
        <v>11584</v>
      </c>
      <c r="J40" s="22">
        <v>17</v>
      </c>
      <c r="K40" s="22">
        <v>38</v>
      </c>
      <c r="L40" s="22">
        <v>55</v>
      </c>
      <c r="M40" s="22">
        <v>75</v>
      </c>
      <c r="N40" s="33">
        <v>0</v>
      </c>
    </row>
    <row r="41" spans="1:14" ht="15" customHeight="1">
      <c r="A41" s="67"/>
      <c r="B41" s="12" t="s">
        <v>13</v>
      </c>
      <c r="C41" s="13">
        <v>12240</v>
      </c>
      <c r="D41" s="13">
        <v>13336</v>
      </c>
      <c r="E41" s="17">
        <v>25576</v>
      </c>
      <c r="F41" s="13">
        <v>8719</v>
      </c>
      <c r="G41" s="13">
        <v>2509</v>
      </c>
      <c r="H41" s="13">
        <v>3647</v>
      </c>
      <c r="I41" s="17">
        <v>6156</v>
      </c>
      <c r="J41" s="14">
        <v>14</v>
      </c>
      <c r="K41" s="14">
        <v>20</v>
      </c>
      <c r="L41" s="14">
        <v>34</v>
      </c>
      <c r="M41" s="14">
        <v>45</v>
      </c>
      <c r="N41" s="14">
        <v>0</v>
      </c>
    </row>
    <row r="42" spans="1:14" ht="15" customHeight="1">
      <c r="A42" s="67"/>
      <c r="B42" s="12" t="s">
        <v>14</v>
      </c>
      <c r="C42" s="13">
        <v>4748</v>
      </c>
      <c r="D42" s="13">
        <v>5133</v>
      </c>
      <c r="E42" s="17">
        <v>9881</v>
      </c>
      <c r="F42" s="13">
        <v>2933</v>
      </c>
      <c r="G42" s="13">
        <v>1138</v>
      </c>
      <c r="H42" s="13">
        <v>1675</v>
      </c>
      <c r="I42" s="17">
        <v>2813</v>
      </c>
      <c r="J42" s="14">
        <v>2</v>
      </c>
      <c r="K42" s="14">
        <v>8</v>
      </c>
      <c r="L42" s="14">
        <v>11</v>
      </c>
      <c r="M42" s="14">
        <v>9</v>
      </c>
      <c r="N42" s="14">
        <v>0</v>
      </c>
    </row>
    <row r="43" spans="1:14" ht="15" customHeight="1">
      <c r="A43" s="67"/>
      <c r="B43" s="12" t="s">
        <v>15</v>
      </c>
      <c r="C43" s="13">
        <v>2112</v>
      </c>
      <c r="D43" s="13">
        <v>2315</v>
      </c>
      <c r="E43" s="17">
        <v>4427</v>
      </c>
      <c r="F43" s="13">
        <v>1431</v>
      </c>
      <c r="G43" s="13">
        <v>587</v>
      </c>
      <c r="H43" s="13">
        <v>827</v>
      </c>
      <c r="I43" s="17">
        <v>1414</v>
      </c>
      <c r="J43" s="14">
        <v>1</v>
      </c>
      <c r="K43" s="14">
        <v>7</v>
      </c>
      <c r="L43" s="14">
        <v>2</v>
      </c>
      <c r="M43" s="14">
        <v>10</v>
      </c>
      <c r="N43" s="14">
        <v>0</v>
      </c>
    </row>
    <row r="44" spans="1:14" ht="15" customHeight="1">
      <c r="A44" s="67"/>
      <c r="B44" s="12" t="s">
        <v>16</v>
      </c>
      <c r="C44" s="13">
        <v>1700</v>
      </c>
      <c r="D44" s="13">
        <v>1941</v>
      </c>
      <c r="E44" s="17">
        <v>3641</v>
      </c>
      <c r="F44" s="13">
        <v>1188</v>
      </c>
      <c r="G44" s="13">
        <v>444</v>
      </c>
      <c r="H44" s="13">
        <v>757</v>
      </c>
      <c r="I44" s="17">
        <v>1201</v>
      </c>
      <c r="J44" s="14">
        <v>0</v>
      </c>
      <c r="K44" s="14">
        <v>3</v>
      </c>
      <c r="L44" s="14">
        <v>8</v>
      </c>
      <c r="M44" s="14">
        <v>11</v>
      </c>
      <c r="N44" s="14">
        <v>0</v>
      </c>
    </row>
    <row r="45" spans="1:14" ht="21" customHeight="1">
      <c r="A45" s="70" t="s">
        <v>152</v>
      </c>
      <c r="B45" s="18" t="s">
        <v>18</v>
      </c>
      <c r="C45" s="21">
        <v>20777</v>
      </c>
      <c r="D45" s="21">
        <v>22710</v>
      </c>
      <c r="E45" s="21">
        <v>43487</v>
      </c>
      <c r="F45" s="21">
        <v>14270</v>
      </c>
      <c r="G45" s="21">
        <v>4671</v>
      </c>
      <c r="H45" s="21">
        <v>6903</v>
      </c>
      <c r="I45" s="21">
        <v>11574</v>
      </c>
      <c r="J45" s="22">
        <v>23</v>
      </c>
      <c r="K45" s="22">
        <v>52</v>
      </c>
      <c r="L45" s="22">
        <v>50</v>
      </c>
      <c r="M45" s="22">
        <v>59</v>
      </c>
      <c r="N45" s="33">
        <v>0</v>
      </c>
    </row>
    <row r="46" spans="1:14" ht="15" customHeight="1">
      <c r="A46" s="67"/>
      <c r="B46" s="12" t="s">
        <v>13</v>
      </c>
      <c r="C46" s="13">
        <v>12231</v>
      </c>
      <c r="D46" s="13">
        <v>13334</v>
      </c>
      <c r="E46" s="17">
        <v>25565</v>
      </c>
      <c r="F46" s="13">
        <v>8719</v>
      </c>
      <c r="G46" s="13">
        <v>2510</v>
      </c>
      <c r="H46" s="13">
        <v>3641</v>
      </c>
      <c r="I46" s="17">
        <v>6151</v>
      </c>
      <c r="J46" s="14">
        <v>17</v>
      </c>
      <c r="K46" s="14">
        <v>32</v>
      </c>
      <c r="L46" s="14">
        <v>37</v>
      </c>
      <c r="M46" s="14">
        <v>35</v>
      </c>
      <c r="N46" s="14">
        <v>0</v>
      </c>
    </row>
    <row r="47" spans="1:14" ht="15" customHeight="1">
      <c r="A47" s="67"/>
      <c r="B47" s="12" t="s">
        <v>14</v>
      </c>
      <c r="C47" s="13">
        <v>4745</v>
      </c>
      <c r="D47" s="13">
        <v>5131</v>
      </c>
      <c r="E47" s="17">
        <v>9876</v>
      </c>
      <c r="F47" s="13">
        <v>2936</v>
      </c>
      <c r="G47" s="13">
        <v>1136</v>
      </c>
      <c r="H47" s="13">
        <v>1679</v>
      </c>
      <c r="I47" s="17">
        <v>2815</v>
      </c>
      <c r="J47" s="14">
        <v>5</v>
      </c>
      <c r="K47" s="14">
        <v>6</v>
      </c>
      <c r="L47" s="14">
        <v>5</v>
      </c>
      <c r="M47" s="14">
        <v>15</v>
      </c>
      <c r="N47" s="14">
        <v>0</v>
      </c>
    </row>
    <row r="48" spans="1:14" ht="15" customHeight="1">
      <c r="A48" s="67"/>
      <c r="B48" s="12" t="s">
        <v>15</v>
      </c>
      <c r="C48" s="13">
        <v>2109</v>
      </c>
      <c r="D48" s="13">
        <v>2308</v>
      </c>
      <c r="E48" s="17">
        <v>4417</v>
      </c>
      <c r="F48" s="13">
        <v>1430</v>
      </c>
      <c r="G48" s="13">
        <v>586</v>
      </c>
      <c r="H48" s="13">
        <v>826</v>
      </c>
      <c r="I48" s="17">
        <v>1412</v>
      </c>
      <c r="J48" s="14">
        <v>0</v>
      </c>
      <c r="K48" s="14">
        <v>6</v>
      </c>
      <c r="L48" s="14">
        <v>6</v>
      </c>
      <c r="M48" s="14">
        <v>3</v>
      </c>
      <c r="N48" s="14">
        <v>0</v>
      </c>
    </row>
    <row r="49" spans="1:14" ht="15" customHeight="1">
      <c r="A49" s="67"/>
      <c r="B49" s="12" t="s">
        <v>16</v>
      </c>
      <c r="C49" s="13">
        <v>1692</v>
      </c>
      <c r="D49" s="13">
        <v>1937</v>
      </c>
      <c r="E49" s="17">
        <v>3629</v>
      </c>
      <c r="F49" s="13">
        <v>1185</v>
      </c>
      <c r="G49" s="13">
        <v>439</v>
      </c>
      <c r="H49" s="13">
        <v>757</v>
      </c>
      <c r="I49" s="17">
        <v>1196</v>
      </c>
      <c r="J49" s="14">
        <v>1</v>
      </c>
      <c r="K49" s="14">
        <v>8</v>
      </c>
      <c r="L49" s="14">
        <v>2</v>
      </c>
      <c r="M49" s="14">
        <v>6</v>
      </c>
      <c r="N49" s="14">
        <v>0</v>
      </c>
    </row>
    <row r="50" spans="1:14" ht="21" customHeight="1">
      <c r="A50" s="70" t="s">
        <v>153</v>
      </c>
      <c r="B50" s="18" t="s">
        <v>18</v>
      </c>
      <c r="C50" s="21">
        <v>20746</v>
      </c>
      <c r="D50" s="21">
        <v>22706</v>
      </c>
      <c r="E50" s="21">
        <v>43452</v>
      </c>
      <c r="F50" s="21">
        <v>14278</v>
      </c>
      <c r="G50" s="21">
        <v>4667</v>
      </c>
      <c r="H50" s="21">
        <v>6910</v>
      </c>
      <c r="I50" s="21">
        <v>11577</v>
      </c>
      <c r="J50" s="22">
        <v>20</v>
      </c>
      <c r="K50" s="22">
        <v>52</v>
      </c>
      <c r="L50" s="22">
        <v>52</v>
      </c>
      <c r="M50" s="22">
        <v>56</v>
      </c>
      <c r="N50" s="33">
        <v>1</v>
      </c>
    </row>
    <row r="51" spans="1:14" ht="15" customHeight="1">
      <c r="A51" s="67"/>
      <c r="B51" s="12" t="s">
        <v>13</v>
      </c>
      <c r="C51" s="13">
        <v>12219</v>
      </c>
      <c r="D51" s="13">
        <v>13337</v>
      </c>
      <c r="E51" s="17">
        <v>25556</v>
      </c>
      <c r="F51" s="13">
        <v>8730</v>
      </c>
      <c r="G51" s="13">
        <v>2515</v>
      </c>
      <c r="H51" s="13">
        <v>3645</v>
      </c>
      <c r="I51" s="17">
        <v>6160</v>
      </c>
      <c r="J51" s="14">
        <v>16</v>
      </c>
      <c r="K51" s="14">
        <v>21</v>
      </c>
      <c r="L51" s="14">
        <v>40</v>
      </c>
      <c r="M51" s="14">
        <v>41</v>
      </c>
      <c r="N51" s="14">
        <v>1</v>
      </c>
    </row>
    <row r="52" spans="1:14" ht="15" customHeight="1">
      <c r="A52" s="67"/>
      <c r="B52" s="12" t="s">
        <v>14</v>
      </c>
      <c r="C52" s="13">
        <v>4737</v>
      </c>
      <c r="D52" s="13">
        <v>5124</v>
      </c>
      <c r="E52" s="17">
        <v>9861</v>
      </c>
      <c r="F52" s="13">
        <v>2936</v>
      </c>
      <c r="G52" s="13">
        <v>1133</v>
      </c>
      <c r="H52" s="13">
        <v>1681</v>
      </c>
      <c r="I52" s="17">
        <v>2814</v>
      </c>
      <c r="J52" s="14">
        <v>2</v>
      </c>
      <c r="K52" s="14">
        <v>19</v>
      </c>
      <c r="L52" s="14">
        <v>5</v>
      </c>
      <c r="M52" s="14">
        <v>7</v>
      </c>
      <c r="N52" s="14">
        <v>0</v>
      </c>
    </row>
    <row r="53" spans="1:14" ht="15" customHeight="1">
      <c r="A53" s="67"/>
      <c r="B53" s="12" t="s">
        <v>15</v>
      </c>
      <c r="C53" s="13">
        <v>2101</v>
      </c>
      <c r="D53" s="13">
        <v>2310</v>
      </c>
      <c r="E53" s="17">
        <v>4411</v>
      </c>
      <c r="F53" s="13">
        <v>1427</v>
      </c>
      <c r="G53" s="13">
        <v>582</v>
      </c>
      <c r="H53" s="13">
        <v>828</v>
      </c>
      <c r="I53" s="17">
        <v>1410</v>
      </c>
      <c r="J53" s="14">
        <v>1</v>
      </c>
      <c r="K53" s="14">
        <v>7</v>
      </c>
      <c r="L53" s="14">
        <v>7</v>
      </c>
      <c r="M53" s="14">
        <v>6</v>
      </c>
      <c r="N53" s="14">
        <v>0</v>
      </c>
    </row>
    <row r="54" spans="1:14" ht="15" customHeight="1">
      <c r="A54" s="67"/>
      <c r="B54" s="12" t="s">
        <v>16</v>
      </c>
      <c r="C54" s="13">
        <v>1689</v>
      </c>
      <c r="D54" s="13">
        <v>1935</v>
      </c>
      <c r="E54" s="17">
        <v>3624</v>
      </c>
      <c r="F54" s="13">
        <v>1185</v>
      </c>
      <c r="G54" s="13">
        <v>437</v>
      </c>
      <c r="H54" s="13">
        <v>756</v>
      </c>
      <c r="I54" s="17">
        <v>1193</v>
      </c>
      <c r="J54" s="14">
        <v>1</v>
      </c>
      <c r="K54" s="14">
        <v>5</v>
      </c>
      <c r="L54" s="14">
        <v>0</v>
      </c>
      <c r="M54" s="14">
        <v>2</v>
      </c>
      <c r="N54" s="14">
        <v>0</v>
      </c>
    </row>
    <row r="55" spans="1:14" ht="21" customHeight="1">
      <c r="A55" s="70" t="s">
        <v>154</v>
      </c>
      <c r="B55" s="18" t="s">
        <v>18</v>
      </c>
      <c r="C55" s="21">
        <v>20726</v>
      </c>
      <c r="D55" s="21">
        <v>22678</v>
      </c>
      <c r="E55" s="21">
        <v>43404</v>
      </c>
      <c r="F55" s="21">
        <v>14264</v>
      </c>
      <c r="G55" s="21">
        <v>4654</v>
      </c>
      <c r="H55" s="21">
        <v>6907</v>
      </c>
      <c r="I55" s="21">
        <v>11561</v>
      </c>
      <c r="J55" s="22">
        <v>31</v>
      </c>
      <c r="K55" s="22">
        <v>58</v>
      </c>
      <c r="L55" s="22">
        <v>46</v>
      </c>
      <c r="M55" s="22">
        <v>67</v>
      </c>
      <c r="N55" s="33">
        <v>0</v>
      </c>
    </row>
    <row r="56" spans="1:14" ht="15" customHeight="1">
      <c r="A56" s="67"/>
      <c r="B56" s="12" t="s">
        <v>13</v>
      </c>
      <c r="C56" s="13">
        <v>12218</v>
      </c>
      <c r="D56" s="13">
        <v>13329</v>
      </c>
      <c r="E56" s="17">
        <v>25547</v>
      </c>
      <c r="F56" s="13">
        <v>8724</v>
      </c>
      <c r="G56" s="13">
        <v>2519</v>
      </c>
      <c r="H56" s="13">
        <v>3646</v>
      </c>
      <c r="I56" s="17">
        <v>6165</v>
      </c>
      <c r="J56" s="14">
        <v>22</v>
      </c>
      <c r="K56" s="14">
        <v>23</v>
      </c>
      <c r="L56" s="14">
        <v>30</v>
      </c>
      <c r="M56" s="14">
        <v>42</v>
      </c>
      <c r="N56" s="14">
        <v>0</v>
      </c>
    </row>
    <row r="57" spans="1:14" ht="15" customHeight="1">
      <c r="A57" s="67"/>
      <c r="B57" s="12" t="s">
        <v>14</v>
      </c>
      <c r="C57" s="13">
        <v>4728</v>
      </c>
      <c r="D57" s="13">
        <v>5110</v>
      </c>
      <c r="E57" s="17">
        <v>9838</v>
      </c>
      <c r="F57" s="13">
        <v>2932</v>
      </c>
      <c r="G57" s="13">
        <v>1125</v>
      </c>
      <c r="H57" s="13">
        <v>1681</v>
      </c>
      <c r="I57" s="17">
        <v>2806</v>
      </c>
      <c r="J57" s="14">
        <v>3</v>
      </c>
      <c r="K57" s="14">
        <v>22</v>
      </c>
      <c r="L57" s="14">
        <v>9</v>
      </c>
      <c r="M57" s="14">
        <v>14</v>
      </c>
      <c r="N57" s="14">
        <v>0</v>
      </c>
    </row>
    <row r="58" spans="1:14" ht="15" customHeight="1">
      <c r="A58" s="67"/>
      <c r="B58" s="12" t="s">
        <v>15</v>
      </c>
      <c r="C58" s="13">
        <v>2095</v>
      </c>
      <c r="D58" s="13">
        <v>2308</v>
      </c>
      <c r="E58" s="17">
        <v>4403</v>
      </c>
      <c r="F58" s="13">
        <v>1424</v>
      </c>
      <c r="G58" s="13">
        <v>579</v>
      </c>
      <c r="H58" s="13">
        <v>827</v>
      </c>
      <c r="I58" s="17">
        <v>1406</v>
      </c>
      <c r="J58" s="14">
        <v>4</v>
      </c>
      <c r="K58" s="14">
        <v>5</v>
      </c>
      <c r="L58" s="14">
        <v>2</v>
      </c>
      <c r="M58" s="14">
        <v>7</v>
      </c>
      <c r="N58" s="14">
        <v>0</v>
      </c>
    </row>
    <row r="59" spans="1:14" ht="15" customHeight="1">
      <c r="A59" s="67"/>
      <c r="B59" s="12" t="s">
        <v>16</v>
      </c>
      <c r="C59" s="13">
        <v>1685</v>
      </c>
      <c r="D59" s="13">
        <v>1931</v>
      </c>
      <c r="E59" s="17">
        <v>3616</v>
      </c>
      <c r="F59" s="13">
        <v>1184</v>
      </c>
      <c r="G59" s="13">
        <v>431</v>
      </c>
      <c r="H59" s="13">
        <v>753</v>
      </c>
      <c r="I59" s="17">
        <v>1184</v>
      </c>
      <c r="J59" s="14">
        <v>2</v>
      </c>
      <c r="K59" s="14">
        <v>8</v>
      </c>
      <c r="L59" s="14">
        <v>5</v>
      </c>
      <c r="M59" s="14">
        <v>4</v>
      </c>
      <c r="N59" s="14">
        <v>0</v>
      </c>
    </row>
    <row r="60" spans="1:15" ht="21" customHeight="1">
      <c r="A60" s="70" t="s">
        <v>155</v>
      </c>
      <c r="B60" s="18" t="s">
        <v>18</v>
      </c>
      <c r="C60" s="21">
        <v>20653</v>
      </c>
      <c r="D60" s="21">
        <v>22609</v>
      </c>
      <c r="E60" s="21">
        <v>43262</v>
      </c>
      <c r="F60" s="21">
        <v>14290</v>
      </c>
      <c r="G60" s="21">
        <v>4673</v>
      </c>
      <c r="H60" s="21">
        <v>6919</v>
      </c>
      <c r="I60" s="21">
        <v>11592</v>
      </c>
      <c r="J60" s="22">
        <v>24</v>
      </c>
      <c r="K60" s="22">
        <v>36</v>
      </c>
      <c r="L60" s="21">
        <v>144</v>
      </c>
      <c r="M60" s="21">
        <v>276</v>
      </c>
      <c r="N60" s="21">
        <v>2</v>
      </c>
      <c r="O60" s="23"/>
    </row>
    <row r="61" spans="1:14" ht="15" customHeight="1">
      <c r="A61" s="67"/>
      <c r="B61" s="12" t="s">
        <v>20</v>
      </c>
      <c r="C61" s="13">
        <v>12188</v>
      </c>
      <c r="D61" s="13">
        <v>13293</v>
      </c>
      <c r="E61" s="17">
        <v>25481</v>
      </c>
      <c r="F61" s="13">
        <v>8746</v>
      </c>
      <c r="G61" s="13">
        <v>2533</v>
      </c>
      <c r="H61" s="13">
        <v>3652</v>
      </c>
      <c r="I61" s="17">
        <v>6185</v>
      </c>
      <c r="J61" s="14">
        <v>17</v>
      </c>
      <c r="K61" s="14">
        <v>19</v>
      </c>
      <c r="L61" s="14">
        <v>101</v>
      </c>
      <c r="M61" s="14">
        <v>156</v>
      </c>
      <c r="N61" s="14">
        <v>2</v>
      </c>
    </row>
    <row r="62" spans="1:14" ht="15" customHeight="1">
      <c r="A62" s="67"/>
      <c r="B62" s="12" t="s">
        <v>14</v>
      </c>
      <c r="C62" s="13">
        <v>4708</v>
      </c>
      <c r="D62" s="13">
        <v>5088</v>
      </c>
      <c r="E62" s="17">
        <v>9796</v>
      </c>
      <c r="F62" s="13">
        <v>2935</v>
      </c>
      <c r="G62" s="13">
        <v>1126</v>
      </c>
      <c r="H62" s="13">
        <v>1682</v>
      </c>
      <c r="I62" s="17">
        <v>2808</v>
      </c>
      <c r="J62" s="14">
        <v>4</v>
      </c>
      <c r="K62" s="14">
        <v>6</v>
      </c>
      <c r="L62" s="14">
        <v>24</v>
      </c>
      <c r="M62" s="14">
        <v>67</v>
      </c>
      <c r="N62" s="14">
        <v>0</v>
      </c>
    </row>
    <row r="63" spans="1:14" ht="15" customHeight="1">
      <c r="A63" s="67"/>
      <c r="B63" s="12" t="s">
        <v>15</v>
      </c>
      <c r="C63" s="13">
        <v>2082</v>
      </c>
      <c r="D63" s="13">
        <v>2301</v>
      </c>
      <c r="E63" s="17">
        <v>4383</v>
      </c>
      <c r="F63" s="13">
        <v>1424</v>
      </c>
      <c r="G63" s="13">
        <v>582</v>
      </c>
      <c r="H63" s="13">
        <v>828</v>
      </c>
      <c r="I63" s="17">
        <v>1410</v>
      </c>
      <c r="J63" s="14">
        <v>2</v>
      </c>
      <c r="K63" s="14">
        <v>8</v>
      </c>
      <c r="L63" s="14">
        <v>13</v>
      </c>
      <c r="M63" s="14">
        <v>31</v>
      </c>
      <c r="N63" s="14">
        <v>1</v>
      </c>
    </row>
    <row r="64" spans="1:14" ht="15" customHeight="1">
      <c r="A64" s="67"/>
      <c r="B64" s="12" t="s">
        <v>16</v>
      </c>
      <c r="C64" s="13">
        <v>1675</v>
      </c>
      <c r="D64" s="13">
        <v>1927</v>
      </c>
      <c r="E64" s="17">
        <v>3602</v>
      </c>
      <c r="F64" s="13">
        <v>1185</v>
      </c>
      <c r="G64" s="13">
        <v>432</v>
      </c>
      <c r="H64" s="13">
        <v>757</v>
      </c>
      <c r="I64" s="17">
        <v>1189</v>
      </c>
      <c r="J64" s="14">
        <v>1</v>
      </c>
      <c r="K64" s="14">
        <v>3</v>
      </c>
      <c r="L64" s="14">
        <v>6</v>
      </c>
      <c r="M64" s="14">
        <v>22</v>
      </c>
      <c r="N64" s="14">
        <v>-1</v>
      </c>
    </row>
    <row r="65" spans="1:14" ht="16.5" customHeight="1">
      <c r="A65" s="31"/>
      <c r="J65" s="11">
        <f>J5+J10+J15+J20+J25+J30+J35+J40+J45+J50+J55+J60</f>
        <v>304</v>
      </c>
      <c r="K65" s="11">
        <f>K5+K10+K15+K20+K25+K30+K35+K40+K45+K50+K55+K60</f>
        <v>511</v>
      </c>
      <c r="L65" s="11">
        <f>L5+L10+L15+L20+L25+L30+L35+L40+L45+L50+L55+L60</f>
        <v>773</v>
      </c>
      <c r="M65" s="11">
        <f>M5+M10+M15+M20+M25+M30+M35+M40+M45+M50+M55+M60</f>
        <v>1074</v>
      </c>
      <c r="N65" s="11">
        <f>N5+N10+N15+N20+N25+N30+N35+N40+N45+N50+N55+N60</f>
        <v>14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156</v>
      </c>
      <c r="B5" s="18" t="s">
        <v>18</v>
      </c>
      <c r="C5" s="19">
        <v>21144</v>
      </c>
      <c r="D5" s="19">
        <v>23019</v>
      </c>
      <c r="E5" s="19">
        <v>44163</v>
      </c>
      <c r="F5" s="29">
        <v>14120</v>
      </c>
      <c r="G5" s="19">
        <v>4657</v>
      </c>
      <c r="H5" s="19">
        <v>6823</v>
      </c>
      <c r="I5" s="19">
        <v>11480</v>
      </c>
      <c r="J5" s="20">
        <v>34</v>
      </c>
      <c r="K5" s="20">
        <v>39</v>
      </c>
      <c r="L5" s="20">
        <v>90</v>
      </c>
      <c r="M5" s="20">
        <v>139</v>
      </c>
      <c r="N5" s="20">
        <v>3</v>
      </c>
    </row>
    <row r="6" spans="1:14" ht="15" customHeight="1">
      <c r="A6" s="67"/>
      <c r="B6" s="12" t="s">
        <v>20</v>
      </c>
      <c r="C6" s="13">
        <v>12360</v>
      </c>
      <c r="D6" s="13">
        <v>13377</v>
      </c>
      <c r="E6" s="16">
        <v>25737</v>
      </c>
      <c r="F6" s="13">
        <v>8582</v>
      </c>
      <c r="G6" s="13">
        <v>2459</v>
      </c>
      <c r="H6" s="13">
        <v>3559</v>
      </c>
      <c r="I6" s="16">
        <v>6018</v>
      </c>
      <c r="J6" s="14">
        <v>27</v>
      </c>
      <c r="K6" s="14">
        <v>22</v>
      </c>
      <c r="L6" s="14">
        <v>57</v>
      </c>
      <c r="M6" s="14">
        <v>97</v>
      </c>
      <c r="N6" s="14">
        <v>1</v>
      </c>
    </row>
    <row r="7" spans="1:14" ht="15" customHeight="1">
      <c r="A7" s="67"/>
      <c r="B7" s="12" t="s">
        <v>14</v>
      </c>
      <c r="C7" s="13">
        <v>4862</v>
      </c>
      <c r="D7" s="13">
        <v>5275</v>
      </c>
      <c r="E7" s="16">
        <v>10137</v>
      </c>
      <c r="F7" s="13">
        <v>2928</v>
      </c>
      <c r="G7" s="13">
        <v>1158</v>
      </c>
      <c r="H7" s="13">
        <v>1679</v>
      </c>
      <c r="I7" s="16">
        <v>2837</v>
      </c>
      <c r="J7" s="14">
        <v>4</v>
      </c>
      <c r="K7" s="14">
        <v>11</v>
      </c>
      <c r="L7" s="14">
        <v>13</v>
      </c>
      <c r="M7" s="14">
        <v>21</v>
      </c>
      <c r="N7" s="14">
        <v>2</v>
      </c>
    </row>
    <row r="8" spans="1:14" ht="15" customHeight="1">
      <c r="A8" s="67"/>
      <c r="B8" s="12" t="s">
        <v>15</v>
      </c>
      <c r="C8" s="13">
        <v>2184</v>
      </c>
      <c r="D8" s="13">
        <v>2373</v>
      </c>
      <c r="E8" s="16">
        <v>4557</v>
      </c>
      <c r="F8" s="13">
        <v>1433</v>
      </c>
      <c r="G8" s="13">
        <v>596</v>
      </c>
      <c r="H8" s="13">
        <v>834</v>
      </c>
      <c r="I8" s="16">
        <v>1430</v>
      </c>
      <c r="J8" s="14">
        <v>2</v>
      </c>
      <c r="K8" s="14">
        <v>3</v>
      </c>
      <c r="L8" s="14">
        <v>14</v>
      </c>
      <c r="M8" s="14">
        <v>14</v>
      </c>
      <c r="N8" s="14">
        <v>0</v>
      </c>
    </row>
    <row r="9" spans="1:14" ht="15" customHeight="1">
      <c r="A9" s="67"/>
      <c r="B9" s="12" t="s">
        <v>16</v>
      </c>
      <c r="C9" s="13">
        <v>1738</v>
      </c>
      <c r="D9" s="13">
        <v>1994</v>
      </c>
      <c r="E9" s="16">
        <v>3732</v>
      </c>
      <c r="F9" s="13">
        <v>1177</v>
      </c>
      <c r="G9" s="13">
        <v>444</v>
      </c>
      <c r="H9" s="13">
        <v>751</v>
      </c>
      <c r="I9" s="16">
        <v>1195</v>
      </c>
      <c r="J9" s="14">
        <v>1</v>
      </c>
      <c r="K9" s="14">
        <v>3</v>
      </c>
      <c r="L9" s="14">
        <v>6</v>
      </c>
      <c r="M9" s="14">
        <v>7</v>
      </c>
      <c r="N9" s="14">
        <v>0</v>
      </c>
    </row>
    <row r="10" spans="1:14" ht="21" customHeight="1">
      <c r="A10" s="70" t="s">
        <v>157</v>
      </c>
      <c r="B10" s="18" t="s">
        <v>18</v>
      </c>
      <c r="C10" s="21">
        <v>21109</v>
      </c>
      <c r="D10" s="21">
        <v>22989</v>
      </c>
      <c r="E10" s="21">
        <v>44098</v>
      </c>
      <c r="F10" s="21">
        <v>14119</v>
      </c>
      <c r="G10" s="21">
        <v>4660</v>
      </c>
      <c r="H10" s="21">
        <v>6826</v>
      </c>
      <c r="I10" s="21">
        <v>11486</v>
      </c>
      <c r="J10" s="22">
        <v>31</v>
      </c>
      <c r="K10" s="22">
        <v>37</v>
      </c>
      <c r="L10" s="22">
        <v>43</v>
      </c>
      <c r="M10" s="22">
        <v>103</v>
      </c>
      <c r="N10" s="33">
        <v>1</v>
      </c>
    </row>
    <row r="11" spans="1:14" ht="15" customHeight="1">
      <c r="A11" s="67"/>
      <c r="B11" s="12" t="s">
        <v>13</v>
      </c>
      <c r="C11" s="13">
        <v>12345</v>
      </c>
      <c r="D11" s="13">
        <v>13367</v>
      </c>
      <c r="E11" s="17">
        <v>25712</v>
      </c>
      <c r="F11" s="13">
        <v>8582</v>
      </c>
      <c r="G11" s="13">
        <v>2463</v>
      </c>
      <c r="H11" s="13">
        <v>3560</v>
      </c>
      <c r="I11" s="17">
        <v>6023</v>
      </c>
      <c r="J11" s="14">
        <v>20</v>
      </c>
      <c r="K11" s="14">
        <v>15</v>
      </c>
      <c r="L11" s="14">
        <v>36</v>
      </c>
      <c r="M11" s="14">
        <v>72</v>
      </c>
      <c r="N11" s="14">
        <v>0</v>
      </c>
    </row>
    <row r="12" spans="1:14" ht="15" customHeight="1">
      <c r="A12" s="67"/>
      <c r="B12" s="12" t="s">
        <v>14</v>
      </c>
      <c r="C12" s="13">
        <v>4847</v>
      </c>
      <c r="D12" s="13">
        <v>5267</v>
      </c>
      <c r="E12" s="17">
        <v>10114</v>
      </c>
      <c r="F12" s="13">
        <v>2930</v>
      </c>
      <c r="G12" s="13">
        <v>1154</v>
      </c>
      <c r="H12" s="13">
        <v>1682</v>
      </c>
      <c r="I12" s="17">
        <v>2836</v>
      </c>
      <c r="J12" s="14">
        <v>6</v>
      </c>
      <c r="K12" s="14">
        <v>11</v>
      </c>
      <c r="L12" s="14">
        <v>4</v>
      </c>
      <c r="M12" s="14">
        <v>15</v>
      </c>
      <c r="N12" s="14">
        <v>1</v>
      </c>
    </row>
    <row r="13" spans="1:14" ht="15" customHeight="1">
      <c r="A13" s="67"/>
      <c r="B13" s="12" t="s">
        <v>15</v>
      </c>
      <c r="C13" s="13">
        <v>2180</v>
      </c>
      <c r="D13" s="13">
        <v>2361</v>
      </c>
      <c r="E13" s="17">
        <v>4541</v>
      </c>
      <c r="F13" s="13">
        <v>1431</v>
      </c>
      <c r="G13" s="13">
        <v>599</v>
      </c>
      <c r="H13" s="13">
        <v>834</v>
      </c>
      <c r="I13" s="17">
        <v>1433</v>
      </c>
      <c r="J13" s="14">
        <v>2</v>
      </c>
      <c r="K13" s="14">
        <v>6</v>
      </c>
      <c r="L13" s="14">
        <v>1</v>
      </c>
      <c r="M13" s="14">
        <v>12</v>
      </c>
      <c r="N13" s="14">
        <v>0</v>
      </c>
    </row>
    <row r="14" spans="1:14" ht="15" customHeight="1">
      <c r="A14" s="67"/>
      <c r="B14" s="12" t="s">
        <v>16</v>
      </c>
      <c r="C14" s="13">
        <v>1737</v>
      </c>
      <c r="D14" s="13">
        <v>1994</v>
      </c>
      <c r="E14" s="17">
        <v>3731</v>
      </c>
      <c r="F14" s="13">
        <v>1176</v>
      </c>
      <c r="G14" s="13">
        <v>444</v>
      </c>
      <c r="H14" s="13">
        <v>750</v>
      </c>
      <c r="I14" s="17">
        <v>1194</v>
      </c>
      <c r="J14" s="14">
        <v>3</v>
      </c>
      <c r="K14" s="14">
        <v>5</v>
      </c>
      <c r="L14" s="14">
        <v>2</v>
      </c>
      <c r="M14" s="14">
        <v>4</v>
      </c>
      <c r="N14" s="14">
        <v>0</v>
      </c>
    </row>
    <row r="15" spans="1:14" ht="21" customHeight="1">
      <c r="A15" s="70" t="s">
        <v>158</v>
      </c>
      <c r="B15" s="18" t="s">
        <v>18</v>
      </c>
      <c r="C15" s="21">
        <v>21104</v>
      </c>
      <c r="D15" s="21">
        <v>22981</v>
      </c>
      <c r="E15" s="21">
        <v>44085</v>
      </c>
      <c r="F15" s="21">
        <v>14133</v>
      </c>
      <c r="G15" s="21">
        <v>4661</v>
      </c>
      <c r="H15" s="21">
        <v>6831</v>
      </c>
      <c r="I15" s="21">
        <v>11492</v>
      </c>
      <c r="J15" s="22">
        <v>21</v>
      </c>
      <c r="K15" s="22">
        <v>30</v>
      </c>
      <c r="L15" s="22">
        <v>55</v>
      </c>
      <c r="M15" s="22">
        <v>60</v>
      </c>
      <c r="N15" s="22">
        <v>1</v>
      </c>
    </row>
    <row r="16" spans="1:14" ht="15" customHeight="1">
      <c r="A16" s="67"/>
      <c r="B16" s="12" t="s">
        <v>13</v>
      </c>
      <c r="C16" s="13">
        <v>12355</v>
      </c>
      <c r="D16" s="13">
        <v>13369</v>
      </c>
      <c r="E16" s="17">
        <v>25724</v>
      </c>
      <c r="F16" s="13">
        <v>8590</v>
      </c>
      <c r="G16" s="24">
        <v>2464</v>
      </c>
      <c r="H16" s="24">
        <v>3567</v>
      </c>
      <c r="I16" s="25">
        <v>6031</v>
      </c>
      <c r="J16" s="14">
        <v>16</v>
      </c>
      <c r="K16" s="14">
        <v>15</v>
      </c>
      <c r="L16" s="14">
        <v>36</v>
      </c>
      <c r="M16" s="14">
        <v>33</v>
      </c>
      <c r="N16" s="14">
        <v>0</v>
      </c>
    </row>
    <row r="17" spans="1:14" ht="15" customHeight="1">
      <c r="A17" s="67"/>
      <c r="B17" s="12" t="s">
        <v>14</v>
      </c>
      <c r="C17" s="13">
        <v>4835</v>
      </c>
      <c r="D17" s="13">
        <v>5261</v>
      </c>
      <c r="E17" s="17">
        <v>10096</v>
      </c>
      <c r="F17" s="13">
        <v>2933</v>
      </c>
      <c r="G17" s="24">
        <v>1155</v>
      </c>
      <c r="H17" s="24">
        <v>1681</v>
      </c>
      <c r="I17" s="25">
        <v>2836</v>
      </c>
      <c r="J17" s="14">
        <v>0</v>
      </c>
      <c r="K17" s="14">
        <v>9</v>
      </c>
      <c r="L17" s="14">
        <v>14</v>
      </c>
      <c r="M17" s="14">
        <v>17</v>
      </c>
      <c r="N17" s="14">
        <v>0</v>
      </c>
    </row>
    <row r="18" spans="1:14" ht="15" customHeight="1">
      <c r="A18" s="67"/>
      <c r="B18" s="12" t="s">
        <v>15</v>
      </c>
      <c r="C18" s="13">
        <v>2177</v>
      </c>
      <c r="D18" s="13">
        <v>2363</v>
      </c>
      <c r="E18" s="17">
        <v>4540</v>
      </c>
      <c r="F18" s="13">
        <v>1433</v>
      </c>
      <c r="G18" s="24">
        <v>599</v>
      </c>
      <c r="H18" s="24">
        <v>834</v>
      </c>
      <c r="I18" s="25">
        <v>1433</v>
      </c>
      <c r="J18" s="14">
        <v>2</v>
      </c>
      <c r="K18" s="14">
        <v>1</v>
      </c>
      <c r="L18" s="14">
        <v>3</v>
      </c>
      <c r="M18" s="14">
        <v>4</v>
      </c>
      <c r="N18" s="14">
        <v>0</v>
      </c>
    </row>
    <row r="19" spans="1:14" ht="15" customHeight="1">
      <c r="A19" s="67"/>
      <c r="B19" s="12" t="s">
        <v>16</v>
      </c>
      <c r="C19" s="13">
        <v>1737</v>
      </c>
      <c r="D19" s="13">
        <v>1988</v>
      </c>
      <c r="E19" s="17">
        <v>3725</v>
      </c>
      <c r="F19" s="13">
        <v>1177</v>
      </c>
      <c r="G19" s="24">
        <v>443</v>
      </c>
      <c r="H19" s="24">
        <v>749</v>
      </c>
      <c r="I19" s="25">
        <v>1192</v>
      </c>
      <c r="J19" s="14">
        <v>3</v>
      </c>
      <c r="K19" s="14">
        <v>5</v>
      </c>
      <c r="L19" s="14">
        <v>2</v>
      </c>
      <c r="M19" s="14">
        <v>6</v>
      </c>
      <c r="N19" s="14">
        <v>1</v>
      </c>
    </row>
    <row r="20" spans="1:14" ht="21" customHeight="1">
      <c r="A20" s="70" t="s">
        <v>159</v>
      </c>
      <c r="B20" s="18" t="s">
        <v>18</v>
      </c>
      <c r="C20" s="21">
        <v>21097</v>
      </c>
      <c r="D20" s="21">
        <v>22979</v>
      </c>
      <c r="E20" s="21">
        <v>44076</v>
      </c>
      <c r="F20" s="21">
        <v>14140</v>
      </c>
      <c r="G20" s="21">
        <v>4669</v>
      </c>
      <c r="H20" s="21">
        <v>6860</v>
      </c>
      <c r="I20" s="21">
        <v>11529</v>
      </c>
      <c r="J20" s="22">
        <v>32</v>
      </c>
      <c r="K20" s="22">
        <v>30</v>
      </c>
      <c r="L20" s="22">
        <v>53</v>
      </c>
      <c r="M20" s="22">
        <v>65</v>
      </c>
      <c r="N20" s="26">
        <v>1</v>
      </c>
    </row>
    <row r="21" spans="1:15" ht="15" customHeight="1">
      <c r="A21" s="67"/>
      <c r="B21" s="12" t="s">
        <v>13</v>
      </c>
      <c r="C21" s="13">
        <v>12351</v>
      </c>
      <c r="D21" s="13">
        <v>13370</v>
      </c>
      <c r="E21" s="17">
        <v>25721</v>
      </c>
      <c r="F21" s="13">
        <v>8598</v>
      </c>
      <c r="G21" s="13">
        <v>2471</v>
      </c>
      <c r="H21" s="13">
        <v>3590</v>
      </c>
      <c r="I21" s="17">
        <v>6061</v>
      </c>
      <c r="J21" s="14">
        <v>19</v>
      </c>
      <c r="K21" s="14">
        <v>15</v>
      </c>
      <c r="L21" s="14">
        <v>33</v>
      </c>
      <c r="M21" s="14">
        <v>46</v>
      </c>
      <c r="N21" s="14">
        <v>1</v>
      </c>
      <c r="O21" s="15"/>
    </row>
    <row r="22" spans="1:14" ht="15" customHeight="1">
      <c r="A22" s="67"/>
      <c r="B22" s="12" t="s">
        <v>14</v>
      </c>
      <c r="C22" s="13">
        <v>4833</v>
      </c>
      <c r="D22" s="13">
        <v>5255</v>
      </c>
      <c r="E22" s="17">
        <v>10088</v>
      </c>
      <c r="F22" s="13">
        <v>2931</v>
      </c>
      <c r="G22" s="13">
        <v>1155</v>
      </c>
      <c r="H22" s="13">
        <v>1683</v>
      </c>
      <c r="I22" s="17">
        <v>2838</v>
      </c>
      <c r="J22" s="14">
        <v>8</v>
      </c>
      <c r="K22" s="14">
        <v>9</v>
      </c>
      <c r="L22" s="14">
        <v>5</v>
      </c>
      <c r="M22" s="14">
        <v>8</v>
      </c>
      <c r="N22" s="14">
        <v>0</v>
      </c>
    </row>
    <row r="23" spans="1:14" ht="15" customHeight="1">
      <c r="A23" s="67"/>
      <c r="B23" s="12" t="s">
        <v>15</v>
      </c>
      <c r="C23" s="13">
        <v>2176</v>
      </c>
      <c r="D23" s="13">
        <v>2366</v>
      </c>
      <c r="E23" s="17">
        <v>4542</v>
      </c>
      <c r="F23" s="13">
        <v>1433</v>
      </c>
      <c r="G23" s="13">
        <v>600</v>
      </c>
      <c r="H23" s="13">
        <v>835</v>
      </c>
      <c r="I23" s="17">
        <v>1435</v>
      </c>
      <c r="J23" s="14">
        <v>5</v>
      </c>
      <c r="K23" s="14">
        <v>1</v>
      </c>
      <c r="L23" s="14">
        <v>5</v>
      </c>
      <c r="M23" s="14">
        <v>8</v>
      </c>
      <c r="N23" s="14">
        <v>0</v>
      </c>
    </row>
    <row r="24" spans="1:14" ht="15" customHeight="1">
      <c r="A24" s="67"/>
      <c r="B24" s="12" t="s">
        <v>16</v>
      </c>
      <c r="C24" s="13">
        <v>1737</v>
      </c>
      <c r="D24" s="13">
        <v>1988</v>
      </c>
      <c r="E24" s="17">
        <v>3725</v>
      </c>
      <c r="F24" s="13">
        <v>1178</v>
      </c>
      <c r="G24" s="13">
        <v>443</v>
      </c>
      <c r="H24" s="13">
        <v>752</v>
      </c>
      <c r="I24" s="17">
        <v>1195</v>
      </c>
      <c r="J24" s="14">
        <v>0</v>
      </c>
      <c r="K24" s="14">
        <v>5</v>
      </c>
      <c r="L24" s="14">
        <v>10</v>
      </c>
      <c r="M24" s="14">
        <v>3</v>
      </c>
      <c r="N24" s="14">
        <v>0</v>
      </c>
    </row>
    <row r="25" spans="1:14" ht="21" customHeight="1">
      <c r="A25" s="70" t="s">
        <v>160</v>
      </c>
      <c r="B25" s="18" t="s">
        <v>18</v>
      </c>
      <c r="C25" s="21">
        <v>21090</v>
      </c>
      <c r="D25" s="21">
        <v>22974</v>
      </c>
      <c r="E25" s="21">
        <v>44064</v>
      </c>
      <c r="F25" s="21">
        <v>14148</v>
      </c>
      <c r="G25" s="21">
        <v>4666</v>
      </c>
      <c r="H25" s="21">
        <v>6860</v>
      </c>
      <c r="I25" s="21">
        <v>11526</v>
      </c>
      <c r="J25" s="22">
        <v>33</v>
      </c>
      <c r="K25" s="22">
        <v>47</v>
      </c>
      <c r="L25" s="22">
        <v>54</v>
      </c>
      <c r="M25" s="22">
        <v>53</v>
      </c>
      <c r="N25" s="33">
        <v>1</v>
      </c>
    </row>
    <row r="26" spans="1:14" ht="15" customHeight="1">
      <c r="A26" s="67"/>
      <c r="B26" s="12" t="s">
        <v>13</v>
      </c>
      <c r="C26" s="13">
        <v>12353</v>
      </c>
      <c r="D26" s="13">
        <v>13370</v>
      </c>
      <c r="E26" s="17">
        <v>25723</v>
      </c>
      <c r="F26" s="13">
        <v>8605</v>
      </c>
      <c r="G26" s="13">
        <v>2468</v>
      </c>
      <c r="H26" s="13">
        <v>3591</v>
      </c>
      <c r="I26" s="17">
        <v>6059</v>
      </c>
      <c r="J26" s="14">
        <v>22</v>
      </c>
      <c r="K26" s="14">
        <v>23</v>
      </c>
      <c r="L26" s="14">
        <v>33</v>
      </c>
      <c r="M26" s="14">
        <v>30</v>
      </c>
      <c r="N26" s="14">
        <v>1</v>
      </c>
    </row>
    <row r="27" spans="1:14" ht="15" customHeight="1">
      <c r="A27" s="67"/>
      <c r="B27" s="12" t="s">
        <v>14</v>
      </c>
      <c r="C27" s="13">
        <v>4824</v>
      </c>
      <c r="D27" s="13">
        <v>5249</v>
      </c>
      <c r="E27" s="17">
        <v>10073</v>
      </c>
      <c r="F27" s="13">
        <v>2928</v>
      </c>
      <c r="G27" s="13">
        <v>1160</v>
      </c>
      <c r="H27" s="13">
        <v>1683</v>
      </c>
      <c r="I27" s="17">
        <v>2843</v>
      </c>
      <c r="J27" s="14">
        <v>7</v>
      </c>
      <c r="K27" s="14">
        <v>12</v>
      </c>
      <c r="L27" s="14">
        <v>8</v>
      </c>
      <c r="M27" s="14">
        <v>16</v>
      </c>
      <c r="N27" s="14">
        <v>0</v>
      </c>
    </row>
    <row r="28" spans="1:14" ht="15" customHeight="1">
      <c r="A28" s="67"/>
      <c r="B28" s="12" t="s">
        <v>15</v>
      </c>
      <c r="C28" s="13">
        <v>2176</v>
      </c>
      <c r="D28" s="13">
        <v>2369</v>
      </c>
      <c r="E28" s="17">
        <v>4545</v>
      </c>
      <c r="F28" s="13">
        <v>1434</v>
      </c>
      <c r="G28" s="13">
        <v>597</v>
      </c>
      <c r="H28" s="13">
        <v>835</v>
      </c>
      <c r="I28" s="17">
        <v>1432</v>
      </c>
      <c r="J28" s="14">
        <v>4</v>
      </c>
      <c r="K28" s="14">
        <v>8</v>
      </c>
      <c r="L28" s="14">
        <v>7</v>
      </c>
      <c r="M28" s="14">
        <v>4</v>
      </c>
      <c r="N28" s="14">
        <v>0</v>
      </c>
    </row>
    <row r="29" spans="1:14" ht="15" customHeight="1">
      <c r="A29" s="67"/>
      <c r="B29" s="12" t="s">
        <v>16</v>
      </c>
      <c r="C29" s="13">
        <v>1737</v>
      </c>
      <c r="D29" s="13">
        <v>1986</v>
      </c>
      <c r="E29" s="17">
        <v>3723</v>
      </c>
      <c r="F29" s="13">
        <v>1181</v>
      </c>
      <c r="G29" s="13">
        <v>441</v>
      </c>
      <c r="H29" s="13">
        <v>751</v>
      </c>
      <c r="I29" s="17">
        <v>1192</v>
      </c>
      <c r="J29" s="14">
        <v>0</v>
      </c>
      <c r="K29" s="14">
        <v>4</v>
      </c>
      <c r="L29" s="14">
        <v>6</v>
      </c>
      <c r="M29" s="14">
        <v>3</v>
      </c>
      <c r="N29" s="14">
        <v>0</v>
      </c>
    </row>
    <row r="30" spans="1:14" ht="21" customHeight="1">
      <c r="A30" s="70" t="s">
        <v>161</v>
      </c>
      <c r="B30" s="18" t="s">
        <v>18</v>
      </c>
      <c r="C30" s="21">
        <v>21088</v>
      </c>
      <c r="D30" s="21">
        <v>22958</v>
      </c>
      <c r="E30" s="21">
        <v>44046</v>
      </c>
      <c r="F30" s="21">
        <v>14155</v>
      </c>
      <c r="G30" s="21">
        <v>4665</v>
      </c>
      <c r="H30" s="21">
        <v>6851</v>
      </c>
      <c r="I30" s="21">
        <v>11516</v>
      </c>
      <c r="J30" s="22">
        <v>32</v>
      </c>
      <c r="K30" s="22">
        <v>48</v>
      </c>
      <c r="L30" s="22">
        <v>51</v>
      </c>
      <c r="M30" s="22">
        <v>53</v>
      </c>
      <c r="N30" s="33">
        <v>0</v>
      </c>
    </row>
    <row r="31" spans="1:14" ht="15" customHeight="1">
      <c r="A31" s="67"/>
      <c r="B31" s="12" t="s">
        <v>13</v>
      </c>
      <c r="C31" s="32">
        <v>12349</v>
      </c>
      <c r="D31" s="13">
        <v>13372</v>
      </c>
      <c r="E31" s="17">
        <v>25721</v>
      </c>
      <c r="F31" s="13">
        <v>8613</v>
      </c>
      <c r="G31" s="13">
        <v>2469</v>
      </c>
      <c r="H31" s="13">
        <v>3585</v>
      </c>
      <c r="I31" s="17">
        <v>6054</v>
      </c>
      <c r="J31" s="14">
        <v>17</v>
      </c>
      <c r="K31" s="14">
        <v>24</v>
      </c>
      <c r="L31" s="14">
        <v>26</v>
      </c>
      <c r="M31" s="14">
        <v>25</v>
      </c>
      <c r="N31" s="14">
        <v>0</v>
      </c>
    </row>
    <row r="32" spans="1:14" ht="15" customHeight="1">
      <c r="A32" s="67"/>
      <c r="B32" s="12" t="s">
        <v>14</v>
      </c>
      <c r="C32" s="32">
        <v>4829</v>
      </c>
      <c r="D32" s="13">
        <v>5241</v>
      </c>
      <c r="E32" s="17">
        <v>10070</v>
      </c>
      <c r="F32" s="13">
        <v>2928</v>
      </c>
      <c r="G32" s="13">
        <v>1156</v>
      </c>
      <c r="H32" s="13">
        <v>1681</v>
      </c>
      <c r="I32" s="17">
        <v>2837</v>
      </c>
      <c r="J32" s="14">
        <v>12</v>
      </c>
      <c r="K32" s="14">
        <v>13</v>
      </c>
      <c r="L32" s="14">
        <v>16</v>
      </c>
      <c r="M32" s="14">
        <v>16</v>
      </c>
      <c r="N32" s="14">
        <v>0</v>
      </c>
    </row>
    <row r="33" spans="1:14" ht="15" customHeight="1">
      <c r="A33" s="67"/>
      <c r="B33" s="12" t="s">
        <v>15</v>
      </c>
      <c r="C33" s="32">
        <v>2173</v>
      </c>
      <c r="D33" s="13">
        <v>2362</v>
      </c>
      <c r="E33" s="17">
        <v>4535</v>
      </c>
      <c r="F33" s="13">
        <v>1431</v>
      </c>
      <c r="G33" s="13">
        <v>597</v>
      </c>
      <c r="H33" s="13">
        <v>835</v>
      </c>
      <c r="I33" s="17">
        <v>1432</v>
      </c>
      <c r="J33" s="14">
        <v>1</v>
      </c>
      <c r="K33" s="14">
        <v>4</v>
      </c>
      <c r="L33" s="14">
        <v>3</v>
      </c>
      <c r="M33" s="14">
        <v>8</v>
      </c>
      <c r="N33" s="14">
        <v>0</v>
      </c>
    </row>
    <row r="34" spans="1:14" ht="15" customHeight="1">
      <c r="A34" s="67"/>
      <c r="B34" s="12" t="s">
        <v>16</v>
      </c>
      <c r="C34" s="32">
        <v>1737</v>
      </c>
      <c r="D34" s="13">
        <v>1983</v>
      </c>
      <c r="E34" s="17">
        <v>3720</v>
      </c>
      <c r="F34" s="13">
        <v>1183</v>
      </c>
      <c r="G34" s="13">
        <v>443</v>
      </c>
      <c r="H34" s="13">
        <v>750</v>
      </c>
      <c r="I34" s="17">
        <v>1193</v>
      </c>
      <c r="J34" s="14">
        <v>2</v>
      </c>
      <c r="K34" s="14">
        <v>7</v>
      </c>
      <c r="L34" s="14">
        <v>6</v>
      </c>
      <c r="M34" s="14">
        <v>4</v>
      </c>
      <c r="N34" s="14">
        <v>0</v>
      </c>
    </row>
    <row r="35" spans="1:14" ht="21" customHeight="1">
      <c r="A35" s="70" t="s">
        <v>162</v>
      </c>
      <c r="B35" s="18" t="s">
        <v>18</v>
      </c>
      <c r="C35" s="21">
        <v>21077</v>
      </c>
      <c r="D35" s="21">
        <v>22955</v>
      </c>
      <c r="E35" s="21">
        <v>44032</v>
      </c>
      <c r="F35" s="21">
        <v>14164</v>
      </c>
      <c r="G35" s="21">
        <v>4667</v>
      </c>
      <c r="H35" s="21">
        <v>6847</v>
      </c>
      <c r="I35" s="21">
        <v>11514</v>
      </c>
      <c r="J35" s="22">
        <v>36</v>
      </c>
      <c r="K35" s="22">
        <v>37</v>
      </c>
      <c r="L35" s="22">
        <v>49</v>
      </c>
      <c r="M35" s="22">
        <v>63</v>
      </c>
      <c r="N35" s="33">
        <v>1</v>
      </c>
    </row>
    <row r="36" spans="1:14" ht="15" customHeight="1">
      <c r="A36" s="67"/>
      <c r="B36" s="12" t="s">
        <v>13</v>
      </c>
      <c r="C36" s="13">
        <v>12340</v>
      </c>
      <c r="D36" s="13">
        <v>13380</v>
      </c>
      <c r="E36" s="17">
        <v>25720</v>
      </c>
      <c r="F36" s="13">
        <v>8626</v>
      </c>
      <c r="G36" s="13">
        <v>2468</v>
      </c>
      <c r="H36" s="13">
        <v>3585</v>
      </c>
      <c r="I36" s="17">
        <v>6053</v>
      </c>
      <c r="J36" s="14">
        <v>26</v>
      </c>
      <c r="K36" s="14">
        <v>20</v>
      </c>
      <c r="L36" s="14">
        <v>33</v>
      </c>
      <c r="M36" s="14">
        <v>43</v>
      </c>
      <c r="N36" s="14">
        <v>0</v>
      </c>
    </row>
    <row r="37" spans="1:14" ht="15" customHeight="1">
      <c r="A37" s="67"/>
      <c r="B37" s="12" t="s">
        <v>14</v>
      </c>
      <c r="C37" s="13">
        <v>4825</v>
      </c>
      <c r="D37" s="13">
        <v>5230</v>
      </c>
      <c r="E37" s="17">
        <v>10055</v>
      </c>
      <c r="F37" s="13">
        <v>2923</v>
      </c>
      <c r="G37" s="13">
        <v>1157</v>
      </c>
      <c r="H37" s="13">
        <v>1675</v>
      </c>
      <c r="I37" s="17">
        <v>2832</v>
      </c>
      <c r="J37" s="14">
        <v>3</v>
      </c>
      <c r="K37" s="14">
        <v>10</v>
      </c>
      <c r="L37" s="14">
        <v>7</v>
      </c>
      <c r="M37" s="14">
        <v>16</v>
      </c>
      <c r="N37" s="14">
        <v>1</v>
      </c>
    </row>
    <row r="38" spans="1:14" ht="15" customHeight="1">
      <c r="A38" s="67"/>
      <c r="B38" s="12" t="s">
        <v>15</v>
      </c>
      <c r="C38" s="13">
        <v>2175</v>
      </c>
      <c r="D38" s="13">
        <v>2361</v>
      </c>
      <c r="E38" s="17">
        <v>4536</v>
      </c>
      <c r="F38" s="13">
        <v>1434</v>
      </c>
      <c r="G38" s="13">
        <v>599</v>
      </c>
      <c r="H38" s="13">
        <v>837</v>
      </c>
      <c r="I38" s="17">
        <v>1436</v>
      </c>
      <c r="J38" s="14">
        <v>3</v>
      </c>
      <c r="K38" s="14">
        <v>2</v>
      </c>
      <c r="L38" s="14">
        <v>2</v>
      </c>
      <c r="M38" s="14">
        <v>0</v>
      </c>
      <c r="N38" s="14">
        <v>0</v>
      </c>
    </row>
    <row r="39" spans="1:14" ht="15" customHeight="1">
      <c r="A39" s="67"/>
      <c r="B39" s="12" t="s">
        <v>16</v>
      </c>
      <c r="C39" s="13">
        <v>1737</v>
      </c>
      <c r="D39" s="13">
        <v>1984</v>
      </c>
      <c r="E39" s="17">
        <v>3721</v>
      </c>
      <c r="F39" s="13">
        <v>1181</v>
      </c>
      <c r="G39" s="13">
        <v>443</v>
      </c>
      <c r="H39" s="13">
        <v>750</v>
      </c>
      <c r="I39" s="17">
        <v>1193</v>
      </c>
      <c r="J39" s="14">
        <v>4</v>
      </c>
      <c r="K39" s="14">
        <v>5</v>
      </c>
      <c r="L39" s="14">
        <v>7</v>
      </c>
      <c r="M39" s="14">
        <v>4</v>
      </c>
      <c r="N39" s="14">
        <v>0</v>
      </c>
    </row>
    <row r="40" spans="1:14" ht="21" customHeight="1">
      <c r="A40" s="70" t="s">
        <v>163</v>
      </c>
      <c r="B40" s="18" t="s">
        <v>18</v>
      </c>
      <c r="C40" s="21">
        <v>21061</v>
      </c>
      <c r="D40" s="21">
        <v>22936</v>
      </c>
      <c r="E40" s="21">
        <v>43997</v>
      </c>
      <c r="F40" s="21">
        <v>14168</v>
      </c>
      <c r="G40" s="21">
        <v>4661</v>
      </c>
      <c r="H40" s="21">
        <v>6836</v>
      </c>
      <c r="I40" s="21">
        <v>11497</v>
      </c>
      <c r="J40" s="22">
        <v>27</v>
      </c>
      <c r="K40" s="22">
        <v>50</v>
      </c>
      <c r="L40" s="22">
        <v>52</v>
      </c>
      <c r="M40" s="22">
        <v>64</v>
      </c>
      <c r="N40" s="33">
        <v>0</v>
      </c>
    </row>
    <row r="41" spans="1:14" ht="15" customHeight="1">
      <c r="A41" s="67"/>
      <c r="B41" s="12" t="s">
        <v>13</v>
      </c>
      <c r="C41" s="13">
        <v>12346</v>
      </c>
      <c r="D41" s="13">
        <v>13370</v>
      </c>
      <c r="E41" s="17">
        <v>25716</v>
      </c>
      <c r="F41" s="13">
        <v>8632</v>
      </c>
      <c r="G41" s="13">
        <v>2470</v>
      </c>
      <c r="H41" s="13">
        <v>3577</v>
      </c>
      <c r="I41" s="17">
        <v>6047</v>
      </c>
      <c r="J41" s="14">
        <v>19</v>
      </c>
      <c r="K41" s="14">
        <v>28</v>
      </c>
      <c r="L41" s="14">
        <v>36</v>
      </c>
      <c r="M41" s="14">
        <v>38</v>
      </c>
      <c r="N41" s="14">
        <v>0</v>
      </c>
    </row>
    <row r="42" spans="1:14" ht="15" customHeight="1">
      <c r="A42" s="67"/>
      <c r="B42" s="12" t="s">
        <v>14</v>
      </c>
      <c r="C42" s="13">
        <v>4812</v>
      </c>
      <c r="D42" s="13">
        <v>5228</v>
      </c>
      <c r="E42" s="17">
        <v>10040</v>
      </c>
      <c r="F42" s="13">
        <v>2922</v>
      </c>
      <c r="G42" s="13">
        <v>1152</v>
      </c>
      <c r="H42" s="13">
        <v>1677</v>
      </c>
      <c r="I42" s="17">
        <v>2829</v>
      </c>
      <c r="J42" s="14">
        <v>8</v>
      </c>
      <c r="K42" s="14">
        <v>11</v>
      </c>
      <c r="L42" s="14">
        <v>8</v>
      </c>
      <c r="M42" s="14">
        <v>16</v>
      </c>
      <c r="N42" s="14">
        <v>0</v>
      </c>
    </row>
    <row r="43" spans="1:14" ht="15" customHeight="1">
      <c r="A43" s="67"/>
      <c r="B43" s="12" t="s">
        <v>15</v>
      </c>
      <c r="C43" s="13">
        <v>2168</v>
      </c>
      <c r="D43" s="13">
        <v>2357</v>
      </c>
      <c r="E43" s="17">
        <v>4525</v>
      </c>
      <c r="F43" s="13">
        <v>1434</v>
      </c>
      <c r="G43" s="13">
        <v>599</v>
      </c>
      <c r="H43" s="13">
        <v>836</v>
      </c>
      <c r="I43" s="17">
        <v>1435</v>
      </c>
      <c r="J43" s="14">
        <v>0</v>
      </c>
      <c r="K43" s="14">
        <v>5</v>
      </c>
      <c r="L43" s="14">
        <v>1</v>
      </c>
      <c r="M43" s="14">
        <v>4</v>
      </c>
      <c r="N43" s="14">
        <v>0</v>
      </c>
    </row>
    <row r="44" spans="1:14" ht="15" customHeight="1">
      <c r="A44" s="67"/>
      <c r="B44" s="12" t="s">
        <v>16</v>
      </c>
      <c r="C44" s="13">
        <v>1735</v>
      </c>
      <c r="D44" s="13">
        <v>1981</v>
      </c>
      <c r="E44" s="17">
        <v>3716</v>
      </c>
      <c r="F44" s="13">
        <v>1180</v>
      </c>
      <c r="G44" s="13">
        <v>440</v>
      </c>
      <c r="H44" s="13">
        <v>746</v>
      </c>
      <c r="I44" s="17">
        <v>1186</v>
      </c>
      <c r="J44" s="14">
        <v>0</v>
      </c>
      <c r="K44" s="14">
        <v>6</v>
      </c>
      <c r="L44" s="14">
        <v>7</v>
      </c>
      <c r="M44" s="14">
        <v>6</v>
      </c>
      <c r="N44" s="14">
        <v>0</v>
      </c>
    </row>
    <row r="45" spans="1:14" ht="21" customHeight="1">
      <c r="A45" s="70" t="s">
        <v>164</v>
      </c>
      <c r="B45" s="18" t="s">
        <v>18</v>
      </c>
      <c r="C45" s="21">
        <v>21050</v>
      </c>
      <c r="D45" s="21">
        <v>22929</v>
      </c>
      <c r="E45" s="21">
        <v>43979</v>
      </c>
      <c r="F45" s="21">
        <v>14163</v>
      </c>
      <c r="G45" s="21">
        <v>4662</v>
      </c>
      <c r="H45" s="21">
        <v>6831</v>
      </c>
      <c r="I45" s="21">
        <v>11493</v>
      </c>
      <c r="J45" s="22">
        <v>34</v>
      </c>
      <c r="K45" s="22">
        <v>51</v>
      </c>
      <c r="L45" s="22">
        <v>47</v>
      </c>
      <c r="M45" s="22">
        <v>50</v>
      </c>
      <c r="N45" s="33">
        <v>2</v>
      </c>
    </row>
    <row r="46" spans="1:14" ht="15" customHeight="1">
      <c r="A46" s="67"/>
      <c r="B46" s="12" t="s">
        <v>13</v>
      </c>
      <c r="C46" s="13">
        <v>12346</v>
      </c>
      <c r="D46" s="13">
        <v>13367</v>
      </c>
      <c r="E46" s="17">
        <v>25713</v>
      </c>
      <c r="F46" s="13">
        <v>8624</v>
      </c>
      <c r="G46" s="13">
        <v>2476</v>
      </c>
      <c r="H46" s="13">
        <v>3574</v>
      </c>
      <c r="I46" s="17">
        <v>6050</v>
      </c>
      <c r="J46" s="14">
        <v>28</v>
      </c>
      <c r="K46" s="14">
        <v>23</v>
      </c>
      <c r="L46" s="14">
        <v>20</v>
      </c>
      <c r="M46" s="14">
        <v>35</v>
      </c>
      <c r="N46" s="14">
        <v>2</v>
      </c>
    </row>
    <row r="47" spans="1:14" ht="15" customHeight="1">
      <c r="A47" s="67"/>
      <c r="B47" s="12" t="s">
        <v>14</v>
      </c>
      <c r="C47" s="13">
        <v>4805</v>
      </c>
      <c r="D47" s="13">
        <v>5225</v>
      </c>
      <c r="E47" s="17">
        <v>10030</v>
      </c>
      <c r="F47" s="13">
        <v>2921</v>
      </c>
      <c r="G47" s="13">
        <v>1149</v>
      </c>
      <c r="H47" s="13">
        <v>1675</v>
      </c>
      <c r="I47" s="17">
        <v>2824</v>
      </c>
      <c r="J47" s="14">
        <v>2</v>
      </c>
      <c r="K47" s="14">
        <v>16</v>
      </c>
      <c r="L47" s="14">
        <v>15</v>
      </c>
      <c r="M47" s="14">
        <v>8</v>
      </c>
      <c r="N47" s="14">
        <v>0</v>
      </c>
    </row>
    <row r="48" spans="1:14" ht="15" customHeight="1">
      <c r="A48" s="67"/>
      <c r="B48" s="12" t="s">
        <v>15</v>
      </c>
      <c r="C48" s="13">
        <v>2169</v>
      </c>
      <c r="D48" s="13">
        <v>2359</v>
      </c>
      <c r="E48" s="17">
        <v>4528</v>
      </c>
      <c r="F48" s="13">
        <v>1438</v>
      </c>
      <c r="G48" s="13">
        <v>597</v>
      </c>
      <c r="H48" s="13">
        <v>836</v>
      </c>
      <c r="I48" s="17">
        <v>1433</v>
      </c>
      <c r="J48" s="14">
        <v>3</v>
      </c>
      <c r="K48" s="14">
        <v>5</v>
      </c>
      <c r="L48" s="14">
        <v>8</v>
      </c>
      <c r="M48" s="14">
        <v>1</v>
      </c>
      <c r="N48" s="14">
        <v>0</v>
      </c>
    </row>
    <row r="49" spans="1:14" ht="15" customHeight="1">
      <c r="A49" s="67"/>
      <c r="B49" s="12" t="s">
        <v>16</v>
      </c>
      <c r="C49" s="13">
        <v>1730</v>
      </c>
      <c r="D49" s="13">
        <v>1978</v>
      </c>
      <c r="E49" s="17">
        <v>3708</v>
      </c>
      <c r="F49" s="13">
        <v>1180</v>
      </c>
      <c r="G49" s="13">
        <v>440</v>
      </c>
      <c r="H49" s="13">
        <v>746</v>
      </c>
      <c r="I49" s="17">
        <v>1186</v>
      </c>
      <c r="J49" s="14">
        <v>1</v>
      </c>
      <c r="K49" s="14">
        <v>7</v>
      </c>
      <c r="L49" s="14">
        <v>4</v>
      </c>
      <c r="M49" s="14">
        <v>6</v>
      </c>
      <c r="N49" s="14">
        <v>0</v>
      </c>
    </row>
    <row r="50" spans="1:14" ht="21" customHeight="1">
      <c r="A50" s="70" t="s">
        <v>165</v>
      </c>
      <c r="B50" s="18" t="s">
        <v>18</v>
      </c>
      <c r="C50" s="21">
        <v>21014</v>
      </c>
      <c r="D50" s="21">
        <v>22898</v>
      </c>
      <c r="E50" s="21">
        <v>43912</v>
      </c>
      <c r="F50" s="21">
        <v>14155</v>
      </c>
      <c r="G50" s="21">
        <v>4658</v>
      </c>
      <c r="H50" s="21">
        <v>6823</v>
      </c>
      <c r="I50" s="21">
        <v>11481</v>
      </c>
      <c r="J50" s="22">
        <v>21</v>
      </c>
      <c r="K50" s="22">
        <v>68</v>
      </c>
      <c r="L50" s="22">
        <v>59</v>
      </c>
      <c r="M50" s="22">
        <v>79</v>
      </c>
      <c r="N50" s="33">
        <v>0</v>
      </c>
    </row>
    <row r="51" spans="1:14" ht="15" customHeight="1">
      <c r="A51" s="67"/>
      <c r="B51" s="12" t="s">
        <v>13</v>
      </c>
      <c r="C51" s="13">
        <v>12325</v>
      </c>
      <c r="D51" s="13">
        <v>13353</v>
      </c>
      <c r="E51" s="17">
        <v>25678</v>
      </c>
      <c r="F51" s="13">
        <v>8623</v>
      </c>
      <c r="G51" s="13">
        <v>2480</v>
      </c>
      <c r="H51" s="13">
        <v>3572</v>
      </c>
      <c r="I51" s="17">
        <v>6052</v>
      </c>
      <c r="J51" s="14">
        <v>18</v>
      </c>
      <c r="K51" s="14">
        <v>35</v>
      </c>
      <c r="L51" s="14">
        <v>32</v>
      </c>
      <c r="M51" s="14">
        <v>55</v>
      </c>
      <c r="N51" s="14">
        <v>0</v>
      </c>
    </row>
    <row r="52" spans="1:14" ht="15" customHeight="1">
      <c r="A52" s="67"/>
      <c r="B52" s="12" t="s">
        <v>14</v>
      </c>
      <c r="C52" s="13">
        <v>4794</v>
      </c>
      <c r="D52" s="13">
        <v>5212</v>
      </c>
      <c r="E52" s="17">
        <v>10006</v>
      </c>
      <c r="F52" s="13">
        <v>2916</v>
      </c>
      <c r="G52" s="13">
        <v>1145</v>
      </c>
      <c r="H52" s="13">
        <v>1673</v>
      </c>
      <c r="I52" s="17">
        <v>2818</v>
      </c>
      <c r="J52" s="14">
        <v>2</v>
      </c>
      <c r="K52" s="14">
        <v>19</v>
      </c>
      <c r="L52" s="14">
        <v>14</v>
      </c>
      <c r="M52" s="14">
        <v>16</v>
      </c>
      <c r="N52" s="14">
        <v>0</v>
      </c>
    </row>
    <row r="53" spans="1:14" ht="15" customHeight="1">
      <c r="A53" s="67"/>
      <c r="B53" s="12" t="s">
        <v>15</v>
      </c>
      <c r="C53" s="13">
        <v>2163</v>
      </c>
      <c r="D53" s="13">
        <v>2360</v>
      </c>
      <c r="E53" s="17">
        <v>4523</v>
      </c>
      <c r="F53" s="13">
        <v>1435</v>
      </c>
      <c r="G53" s="13">
        <v>591</v>
      </c>
      <c r="H53" s="13">
        <v>833</v>
      </c>
      <c r="I53" s="17">
        <v>1424</v>
      </c>
      <c r="J53" s="14">
        <v>1</v>
      </c>
      <c r="K53" s="14">
        <v>10</v>
      </c>
      <c r="L53" s="14">
        <v>7</v>
      </c>
      <c r="M53" s="14">
        <v>3</v>
      </c>
      <c r="N53" s="14">
        <v>0</v>
      </c>
    </row>
    <row r="54" spans="1:14" ht="15" customHeight="1">
      <c r="A54" s="67"/>
      <c r="B54" s="12" t="s">
        <v>16</v>
      </c>
      <c r="C54" s="13">
        <v>1732</v>
      </c>
      <c r="D54" s="13">
        <v>1973</v>
      </c>
      <c r="E54" s="17">
        <v>3705</v>
      </c>
      <c r="F54" s="13">
        <v>1181</v>
      </c>
      <c r="G54" s="13">
        <v>442</v>
      </c>
      <c r="H54" s="13">
        <v>745</v>
      </c>
      <c r="I54" s="17">
        <v>1187</v>
      </c>
      <c r="J54" s="14">
        <v>0</v>
      </c>
      <c r="K54" s="14">
        <v>4</v>
      </c>
      <c r="L54" s="14">
        <v>6</v>
      </c>
      <c r="M54" s="14">
        <v>5</v>
      </c>
      <c r="N54" s="14">
        <v>0</v>
      </c>
    </row>
    <row r="55" spans="1:14" ht="21" customHeight="1">
      <c r="A55" s="70" t="s">
        <v>166</v>
      </c>
      <c r="B55" s="18" t="s">
        <v>18</v>
      </c>
      <c r="C55" s="21">
        <v>20996</v>
      </c>
      <c r="D55" s="21">
        <v>22873</v>
      </c>
      <c r="E55" s="21">
        <v>43869</v>
      </c>
      <c r="F55" s="21">
        <v>14158</v>
      </c>
      <c r="G55" s="21">
        <v>4656</v>
      </c>
      <c r="H55" s="21">
        <v>6840</v>
      </c>
      <c r="I55" s="21">
        <v>11496</v>
      </c>
      <c r="J55" s="22">
        <v>36</v>
      </c>
      <c r="K55" s="22">
        <v>52</v>
      </c>
      <c r="L55" s="22">
        <v>49</v>
      </c>
      <c r="M55" s="22">
        <v>76</v>
      </c>
      <c r="N55" s="33">
        <v>0</v>
      </c>
    </row>
    <row r="56" spans="1:14" ht="15" customHeight="1">
      <c r="A56" s="67"/>
      <c r="B56" s="12" t="s">
        <v>13</v>
      </c>
      <c r="C56" s="13">
        <v>12319</v>
      </c>
      <c r="D56" s="13">
        <v>13347</v>
      </c>
      <c r="E56" s="17">
        <v>25666</v>
      </c>
      <c r="F56" s="13">
        <v>8632</v>
      </c>
      <c r="G56" s="13">
        <v>2481</v>
      </c>
      <c r="H56" s="13">
        <v>3587</v>
      </c>
      <c r="I56" s="17">
        <v>6068</v>
      </c>
      <c r="J56" s="14">
        <v>25</v>
      </c>
      <c r="K56" s="14">
        <v>29</v>
      </c>
      <c r="L56" s="14">
        <v>34</v>
      </c>
      <c r="M56" s="14">
        <v>52</v>
      </c>
      <c r="N56" s="14">
        <v>0</v>
      </c>
    </row>
    <row r="57" spans="1:14" ht="15" customHeight="1">
      <c r="A57" s="67"/>
      <c r="B57" s="12" t="s">
        <v>14</v>
      </c>
      <c r="C57" s="13">
        <v>4789</v>
      </c>
      <c r="D57" s="13">
        <v>5207</v>
      </c>
      <c r="E57" s="17">
        <v>9996</v>
      </c>
      <c r="F57" s="13">
        <v>2915</v>
      </c>
      <c r="G57" s="13">
        <v>1140</v>
      </c>
      <c r="H57" s="13">
        <v>1676</v>
      </c>
      <c r="I57" s="17">
        <v>2816</v>
      </c>
      <c r="J57" s="14">
        <v>7</v>
      </c>
      <c r="K57" s="14">
        <v>12</v>
      </c>
      <c r="L57" s="14">
        <v>13</v>
      </c>
      <c r="M57" s="14">
        <v>12</v>
      </c>
      <c r="N57" s="14">
        <v>0</v>
      </c>
    </row>
    <row r="58" spans="1:14" ht="15" customHeight="1">
      <c r="A58" s="67"/>
      <c r="B58" s="12" t="s">
        <v>15</v>
      </c>
      <c r="C58" s="13">
        <v>2158</v>
      </c>
      <c r="D58" s="13">
        <v>2353</v>
      </c>
      <c r="E58" s="17">
        <v>4511</v>
      </c>
      <c r="F58" s="13">
        <v>1432</v>
      </c>
      <c r="G58" s="13">
        <v>591</v>
      </c>
      <c r="H58" s="13">
        <v>831</v>
      </c>
      <c r="I58" s="17">
        <v>1422</v>
      </c>
      <c r="J58" s="14">
        <v>2</v>
      </c>
      <c r="K58" s="14">
        <v>8</v>
      </c>
      <c r="L58" s="14">
        <v>1</v>
      </c>
      <c r="M58" s="14">
        <v>5</v>
      </c>
      <c r="N58" s="14">
        <v>0</v>
      </c>
    </row>
    <row r="59" spans="1:14" ht="15" customHeight="1">
      <c r="A59" s="67"/>
      <c r="B59" s="12" t="s">
        <v>16</v>
      </c>
      <c r="C59" s="13">
        <v>1730</v>
      </c>
      <c r="D59" s="13">
        <v>1966</v>
      </c>
      <c r="E59" s="17">
        <v>3696</v>
      </c>
      <c r="F59" s="13">
        <v>1179</v>
      </c>
      <c r="G59" s="13">
        <v>444</v>
      </c>
      <c r="H59" s="13">
        <v>746</v>
      </c>
      <c r="I59" s="17">
        <v>1190</v>
      </c>
      <c r="J59" s="14">
        <v>2</v>
      </c>
      <c r="K59" s="14">
        <v>3</v>
      </c>
      <c r="L59" s="14">
        <v>1</v>
      </c>
      <c r="M59" s="14">
        <v>7</v>
      </c>
      <c r="N59" s="14">
        <v>0</v>
      </c>
    </row>
    <row r="60" spans="1:15" ht="21" customHeight="1">
      <c r="A60" s="70" t="s">
        <v>167</v>
      </c>
      <c r="B60" s="18" t="s">
        <v>18</v>
      </c>
      <c r="C60" s="21">
        <v>20932</v>
      </c>
      <c r="D60" s="21">
        <v>22824</v>
      </c>
      <c r="E60" s="21">
        <v>43756</v>
      </c>
      <c r="F60" s="21">
        <v>14178</v>
      </c>
      <c r="G60" s="21">
        <v>4669</v>
      </c>
      <c r="H60" s="21">
        <v>6854</v>
      </c>
      <c r="I60" s="21">
        <v>11523</v>
      </c>
      <c r="J60" s="22">
        <v>26</v>
      </c>
      <c r="K60" s="22">
        <v>40</v>
      </c>
      <c r="L60" s="21">
        <v>160</v>
      </c>
      <c r="M60" s="21">
        <v>263</v>
      </c>
      <c r="N60" s="21">
        <v>4</v>
      </c>
      <c r="O60" s="23"/>
    </row>
    <row r="61" spans="1:14" ht="15" customHeight="1">
      <c r="A61" s="67"/>
      <c r="B61" s="12" t="s">
        <v>20</v>
      </c>
      <c r="C61" s="13">
        <v>12311</v>
      </c>
      <c r="D61" s="13">
        <v>13331</v>
      </c>
      <c r="E61" s="17">
        <v>25642</v>
      </c>
      <c r="F61" s="13">
        <v>8652</v>
      </c>
      <c r="G61" s="13">
        <v>2494</v>
      </c>
      <c r="H61" s="13">
        <v>3593</v>
      </c>
      <c r="I61" s="17">
        <v>6087</v>
      </c>
      <c r="J61" s="14">
        <v>17</v>
      </c>
      <c r="K61" s="14">
        <v>20</v>
      </c>
      <c r="L61" s="14">
        <v>126</v>
      </c>
      <c r="M61" s="14">
        <v>161</v>
      </c>
      <c r="N61" s="14">
        <v>2</v>
      </c>
    </row>
    <row r="62" spans="1:14" ht="15" customHeight="1">
      <c r="A62" s="67"/>
      <c r="B62" s="12" t="s">
        <v>14</v>
      </c>
      <c r="C62" s="13">
        <v>4764</v>
      </c>
      <c r="D62" s="13">
        <v>5189</v>
      </c>
      <c r="E62" s="17">
        <v>9953</v>
      </c>
      <c r="F62" s="13">
        <v>2919</v>
      </c>
      <c r="G62" s="13">
        <v>1139</v>
      </c>
      <c r="H62" s="13">
        <v>1684</v>
      </c>
      <c r="I62" s="17">
        <v>2823</v>
      </c>
      <c r="J62" s="14">
        <v>5</v>
      </c>
      <c r="K62" s="14">
        <v>8</v>
      </c>
      <c r="L62" s="14">
        <v>21</v>
      </c>
      <c r="M62" s="14">
        <v>54</v>
      </c>
      <c r="N62" s="14">
        <v>1</v>
      </c>
    </row>
    <row r="63" spans="1:14" ht="15" customHeight="1">
      <c r="A63" s="67"/>
      <c r="B63" s="12" t="s">
        <v>15</v>
      </c>
      <c r="C63" s="13">
        <v>2142</v>
      </c>
      <c r="D63" s="13">
        <v>2347</v>
      </c>
      <c r="E63" s="17">
        <v>4489</v>
      </c>
      <c r="F63" s="13">
        <v>1428</v>
      </c>
      <c r="G63" s="13">
        <v>593</v>
      </c>
      <c r="H63" s="13">
        <v>829</v>
      </c>
      <c r="I63" s="17">
        <v>1422</v>
      </c>
      <c r="J63" s="14">
        <v>2</v>
      </c>
      <c r="K63" s="14">
        <v>3</v>
      </c>
      <c r="L63" s="14">
        <v>5</v>
      </c>
      <c r="M63" s="14">
        <v>24</v>
      </c>
      <c r="N63" s="14">
        <v>0</v>
      </c>
    </row>
    <row r="64" spans="1:14" ht="15" customHeight="1">
      <c r="A64" s="67"/>
      <c r="B64" s="12" t="s">
        <v>16</v>
      </c>
      <c r="C64" s="13">
        <v>1715</v>
      </c>
      <c r="D64" s="13">
        <v>1957</v>
      </c>
      <c r="E64" s="17">
        <v>3672</v>
      </c>
      <c r="F64" s="13">
        <v>1179</v>
      </c>
      <c r="G64" s="13">
        <v>443</v>
      </c>
      <c r="H64" s="13">
        <v>748</v>
      </c>
      <c r="I64" s="17">
        <v>1191</v>
      </c>
      <c r="J64" s="14">
        <v>2</v>
      </c>
      <c r="K64" s="14">
        <v>9</v>
      </c>
      <c r="L64" s="14">
        <v>8</v>
      </c>
      <c r="M64" s="14">
        <v>24</v>
      </c>
      <c r="N64" s="14">
        <v>1</v>
      </c>
    </row>
    <row r="65" spans="1:14" ht="16.5" customHeight="1">
      <c r="A65" s="31"/>
      <c r="J65" s="11">
        <f>J5+J10+J15+J20+J25+J30+J35+J40+J45+J50+J55+J60</f>
        <v>363</v>
      </c>
      <c r="K65" s="11">
        <f>K5+K10+K15+K20+K25+K30+K35+K40+K45+K50+K55+K60</f>
        <v>529</v>
      </c>
      <c r="L65" s="11">
        <f>L5+L10+L15+L20+L25+L30+L35+L40+L45+L50+L55+L60</f>
        <v>762</v>
      </c>
      <c r="M65" s="11">
        <f>M5+M10+M15+M20+M25+M30+M35+M40+M45+M50+M55+M60</f>
        <v>1068</v>
      </c>
      <c r="N65" s="11">
        <f>N5+N10+N15+N20+N25+N30+N35+N40+N45+N50+N55+N60</f>
        <v>14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A1:N1"/>
    <mergeCell ref="A3:A4"/>
    <mergeCell ref="B3:B4"/>
    <mergeCell ref="C3:F3"/>
    <mergeCell ref="G3:I3"/>
    <mergeCell ref="J3:K3"/>
    <mergeCell ref="L3:M3"/>
    <mergeCell ref="N3:N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168</v>
      </c>
      <c r="B5" s="18" t="s">
        <v>18</v>
      </c>
      <c r="C5" s="19">
        <v>21391</v>
      </c>
      <c r="D5" s="19">
        <v>23339</v>
      </c>
      <c r="E5" s="19">
        <v>44730</v>
      </c>
      <c r="F5" s="29">
        <v>14050</v>
      </c>
      <c r="G5" s="19">
        <v>4631</v>
      </c>
      <c r="H5" s="19">
        <v>6814</v>
      </c>
      <c r="I5" s="19">
        <v>11445</v>
      </c>
      <c r="J5" s="20">
        <v>27</v>
      </c>
      <c r="K5" s="20">
        <v>39</v>
      </c>
      <c r="L5" s="20">
        <v>101</v>
      </c>
      <c r="M5" s="20">
        <v>139</v>
      </c>
      <c r="N5" s="20">
        <v>4</v>
      </c>
    </row>
    <row r="6" spans="1:14" ht="15" customHeight="1">
      <c r="A6" s="67"/>
      <c r="B6" s="12" t="s">
        <v>20</v>
      </c>
      <c r="C6" s="13">
        <v>12449</v>
      </c>
      <c r="D6" s="13">
        <v>13486</v>
      </c>
      <c r="E6" s="16">
        <v>25935</v>
      </c>
      <c r="F6" s="13">
        <v>8509</v>
      </c>
      <c r="G6" s="13">
        <v>2429</v>
      </c>
      <c r="H6" s="13">
        <v>3532</v>
      </c>
      <c r="I6" s="16">
        <v>5961</v>
      </c>
      <c r="J6" s="14">
        <v>17</v>
      </c>
      <c r="K6" s="14">
        <v>23</v>
      </c>
      <c r="L6" s="14">
        <v>67</v>
      </c>
      <c r="M6" s="14">
        <v>93</v>
      </c>
      <c r="N6" s="14">
        <v>3</v>
      </c>
    </row>
    <row r="7" spans="1:14" ht="15" customHeight="1">
      <c r="A7" s="67"/>
      <c r="B7" s="12" t="s">
        <v>14</v>
      </c>
      <c r="C7" s="13">
        <v>4939</v>
      </c>
      <c r="D7" s="13">
        <v>5387</v>
      </c>
      <c r="E7" s="16">
        <v>10326</v>
      </c>
      <c r="F7" s="13">
        <v>2923</v>
      </c>
      <c r="G7" s="13">
        <v>1154</v>
      </c>
      <c r="H7" s="13">
        <v>1691</v>
      </c>
      <c r="I7" s="16">
        <v>2845</v>
      </c>
      <c r="J7" s="14">
        <v>8</v>
      </c>
      <c r="K7" s="14">
        <v>10</v>
      </c>
      <c r="L7" s="14">
        <v>13</v>
      </c>
      <c r="M7" s="14">
        <v>26</v>
      </c>
      <c r="N7" s="14">
        <v>1</v>
      </c>
    </row>
    <row r="8" spans="1:14" ht="15" customHeight="1">
      <c r="A8" s="67"/>
      <c r="B8" s="12" t="s">
        <v>15</v>
      </c>
      <c r="C8" s="13">
        <v>2226</v>
      </c>
      <c r="D8" s="13">
        <v>2424</v>
      </c>
      <c r="E8" s="16">
        <v>4650</v>
      </c>
      <c r="F8" s="13">
        <v>1439</v>
      </c>
      <c r="G8" s="13">
        <v>592</v>
      </c>
      <c r="H8" s="13">
        <v>831</v>
      </c>
      <c r="I8" s="16">
        <v>1423</v>
      </c>
      <c r="J8" s="14">
        <v>1</v>
      </c>
      <c r="K8" s="14">
        <v>3</v>
      </c>
      <c r="L8" s="14">
        <v>15</v>
      </c>
      <c r="M8" s="14">
        <v>8</v>
      </c>
      <c r="N8" s="14">
        <v>0</v>
      </c>
    </row>
    <row r="9" spans="1:14" ht="15" customHeight="1">
      <c r="A9" s="67"/>
      <c r="B9" s="12" t="s">
        <v>16</v>
      </c>
      <c r="C9" s="13">
        <v>1777</v>
      </c>
      <c r="D9" s="13">
        <v>2042</v>
      </c>
      <c r="E9" s="16">
        <v>3819</v>
      </c>
      <c r="F9" s="13">
        <v>1179</v>
      </c>
      <c r="G9" s="13">
        <v>456</v>
      </c>
      <c r="H9" s="13">
        <v>760</v>
      </c>
      <c r="I9" s="16">
        <v>1216</v>
      </c>
      <c r="J9" s="14">
        <v>1</v>
      </c>
      <c r="K9" s="14">
        <v>3</v>
      </c>
      <c r="L9" s="14">
        <v>6</v>
      </c>
      <c r="M9" s="14">
        <v>12</v>
      </c>
      <c r="N9" s="14">
        <v>0</v>
      </c>
    </row>
    <row r="10" spans="1:14" ht="21" customHeight="1">
      <c r="A10" s="70" t="s">
        <v>169</v>
      </c>
      <c r="B10" s="18" t="s">
        <v>18</v>
      </c>
      <c r="C10" s="21">
        <v>21375</v>
      </c>
      <c r="D10" s="21">
        <v>23303</v>
      </c>
      <c r="E10" s="21">
        <v>44678</v>
      </c>
      <c r="F10" s="21">
        <v>14049</v>
      </c>
      <c r="G10" s="21">
        <v>4639</v>
      </c>
      <c r="H10" s="21">
        <v>6815</v>
      </c>
      <c r="I10" s="21">
        <v>11454</v>
      </c>
      <c r="J10" s="22">
        <v>33</v>
      </c>
      <c r="K10" s="22">
        <v>37</v>
      </c>
      <c r="L10" s="22">
        <v>36</v>
      </c>
      <c r="M10" s="22">
        <v>85</v>
      </c>
      <c r="N10" s="33">
        <v>1</v>
      </c>
    </row>
    <row r="11" spans="1:14" ht="15" customHeight="1">
      <c r="A11" s="67"/>
      <c r="B11" s="12" t="s">
        <v>13</v>
      </c>
      <c r="C11" s="13">
        <v>12444</v>
      </c>
      <c r="D11" s="13">
        <v>13470</v>
      </c>
      <c r="E11" s="17">
        <v>25914</v>
      </c>
      <c r="F11" s="13">
        <v>8518</v>
      </c>
      <c r="G11" s="13">
        <v>2433</v>
      </c>
      <c r="H11" s="13">
        <v>3534</v>
      </c>
      <c r="I11" s="17">
        <v>5967</v>
      </c>
      <c r="J11" s="14">
        <v>21</v>
      </c>
      <c r="K11" s="14">
        <v>20</v>
      </c>
      <c r="L11" s="14">
        <v>19</v>
      </c>
      <c r="M11" s="14">
        <v>55</v>
      </c>
      <c r="N11" s="14">
        <v>1</v>
      </c>
    </row>
    <row r="12" spans="1:14" ht="15" customHeight="1">
      <c r="A12" s="67"/>
      <c r="B12" s="12" t="s">
        <v>14</v>
      </c>
      <c r="C12" s="13">
        <v>4940</v>
      </c>
      <c r="D12" s="13">
        <v>5380</v>
      </c>
      <c r="E12" s="17">
        <v>10320</v>
      </c>
      <c r="F12" s="13">
        <v>2920</v>
      </c>
      <c r="G12" s="13">
        <v>1155</v>
      </c>
      <c r="H12" s="13">
        <v>1691</v>
      </c>
      <c r="I12" s="17">
        <v>2846</v>
      </c>
      <c r="J12" s="14">
        <v>9</v>
      </c>
      <c r="K12" s="14">
        <v>6</v>
      </c>
      <c r="L12" s="14">
        <v>9</v>
      </c>
      <c r="M12" s="14">
        <v>11</v>
      </c>
      <c r="N12" s="14">
        <v>0</v>
      </c>
    </row>
    <row r="13" spans="1:14" ht="15" customHeight="1">
      <c r="A13" s="67"/>
      <c r="B13" s="12" t="s">
        <v>15</v>
      </c>
      <c r="C13" s="13">
        <v>2217</v>
      </c>
      <c r="D13" s="13">
        <v>2420</v>
      </c>
      <c r="E13" s="17">
        <v>4637</v>
      </c>
      <c r="F13" s="13">
        <v>1435</v>
      </c>
      <c r="G13" s="13">
        <v>593</v>
      </c>
      <c r="H13" s="13">
        <v>834</v>
      </c>
      <c r="I13" s="17">
        <v>1427</v>
      </c>
      <c r="J13" s="14">
        <v>2</v>
      </c>
      <c r="K13" s="14">
        <v>4</v>
      </c>
      <c r="L13" s="14">
        <v>6</v>
      </c>
      <c r="M13" s="14">
        <v>11</v>
      </c>
      <c r="N13" s="14">
        <v>0</v>
      </c>
    </row>
    <row r="14" spans="1:14" ht="15" customHeight="1">
      <c r="A14" s="67"/>
      <c r="B14" s="12" t="s">
        <v>16</v>
      </c>
      <c r="C14" s="13">
        <v>1774</v>
      </c>
      <c r="D14" s="13">
        <v>2033</v>
      </c>
      <c r="E14" s="17">
        <v>3807</v>
      </c>
      <c r="F14" s="13">
        <v>1176</v>
      </c>
      <c r="G14" s="13">
        <v>458</v>
      </c>
      <c r="H14" s="13">
        <v>756</v>
      </c>
      <c r="I14" s="17">
        <v>1214</v>
      </c>
      <c r="J14" s="14">
        <v>1</v>
      </c>
      <c r="K14" s="14">
        <v>7</v>
      </c>
      <c r="L14" s="14">
        <v>2</v>
      </c>
      <c r="M14" s="14">
        <v>8</v>
      </c>
      <c r="N14" s="14">
        <v>0</v>
      </c>
    </row>
    <row r="15" spans="1:14" ht="21" customHeight="1">
      <c r="A15" s="70" t="s">
        <v>170</v>
      </c>
      <c r="B15" s="18" t="s">
        <v>18</v>
      </c>
      <c r="C15" s="21">
        <v>21356</v>
      </c>
      <c r="D15" s="21">
        <v>23278</v>
      </c>
      <c r="E15" s="21">
        <v>44634</v>
      </c>
      <c r="F15" s="21">
        <v>14047</v>
      </c>
      <c r="G15" s="21">
        <v>4619</v>
      </c>
      <c r="H15" s="21">
        <v>6805</v>
      </c>
      <c r="I15" s="21">
        <v>11424</v>
      </c>
      <c r="J15" s="22">
        <v>28</v>
      </c>
      <c r="K15" s="22">
        <v>57</v>
      </c>
      <c r="L15" s="22">
        <v>40</v>
      </c>
      <c r="M15" s="22">
        <v>55</v>
      </c>
      <c r="N15" s="33">
        <v>0</v>
      </c>
    </row>
    <row r="16" spans="1:14" ht="15" customHeight="1">
      <c r="A16" s="67"/>
      <c r="B16" s="12" t="s">
        <v>13</v>
      </c>
      <c r="C16" s="13">
        <v>12431</v>
      </c>
      <c r="D16" s="13">
        <v>13451</v>
      </c>
      <c r="E16" s="17">
        <v>25882</v>
      </c>
      <c r="F16" s="13">
        <v>8510</v>
      </c>
      <c r="G16" s="24">
        <v>2425</v>
      </c>
      <c r="H16" s="24">
        <v>3524</v>
      </c>
      <c r="I16" s="25">
        <v>5949</v>
      </c>
      <c r="J16" s="14">
        <v>18</v>
      </c>
      <c r="K16" s="14">
        <v>36</v>
      </c>
      <c r="L16" s="14">
        <v>20</v>
      </c>
      <c r="M16" s="14">
        <v>35</v>
      </c>
      <c r="N16" s="14">
        <v>0</v>
      </c>
    </row>
    <row r="17" spans="1:14" ht="15" customHeight="1">
      <c r="A17" s="67"/>
      <c r="B17" s="12" t="s">
        <v>14</v>
      </c>
      <c r="C17" s="13">
        <v>4939</v>
      </c>
      <c r="D17" s="13">
        <v>5375</v>
      </c>
      <c r="E17" s="17">
        <v>10314</v>
      </c>
      <c r="F17" s="13">
        <v>2924</v>
      </c>
      <c r="G17" s="24">
        <v>1152</v>
      </c>
      <c r="H17" s="24">
        <v>1692</v>
      </c>
      <c r="I17" s="25">
        <v>2844</v>
      </c>
      <c r="J17" s="14">
        <v>4</v>
      </c>
      <c r="K17" s="14">
        <v>9</v>
      </c>
      <c r="L17" s="14">
        <v>10</v>
      </c>
      <c r="M17" s="14">
        <v>12</v>
      </c>
      <c r="N17" s="14">
        <v>0</v>
      </c>
    </row>
    <row r="18" spans="1:14" ht="15" customHeight="1">
      <c r="A18" s="67"/>
      <c r="B18" s="12" t="s">
        <v>15</v>
      </c>
      <c r="C18" s="13">
        <v>2210</v>
      </c>
      <c r="D18" s="13">
        <v>2418</v>
      </c>
      <c r="E18" s="17">
        <v>4628</v>
      </c>
      <c r="F18" s="13">
        <v>1435</v>
      </c>
      <c r="G18" s="24">
        <v>586</v>
      </c>
      <c r="H18" s="24">
        <v>833</v>
      </c>
      <c r="I18" s="25">
        <v>1419</v>
      </c>
      <c r="J18" s="14">
        <v>5</v>
      </c>
      <c r="K18" s="14">
        <v>10</v>
      </c>
      <c r="L18" s="14">
        <v>2</v>
      </c>
      <c r="M18" s="14">
        <v>7</v>
      </c>
      <c r="N18" s="14">
        <v>0</v>
      </c>
    </row>
    <row r="19" spans="1:14" ht="15" customHeight="1">
      <c r="A19" s="67"/>
      <c r="B19" s="12" t="s">
        <v>16</v>
      </c>
      <c r="C19" s="13">
        <v>1776</v>
      </c>
      <c r="D19" s="13">
        <v>2034</v>
      </c>
      <c r="E19" s="17">
        <v>3810</v>
      </c>
      <c r="F19" s="13">
        <v>1178</v>
      </c>
      <c r="G19" s="24">
        <v>456</v>
      </c>
      <c r="H19" s="24">
        <v>756</v>
      </c>
      <c r="I19" s="25">
        <v>1212</v>
      </c>
      <c r="J19" s="14">
        <v>1</v>
      </c>
      <c r="K19" s="14">
        <v>2</v>
      </c>
      <c r="L19" s="14">
        <v>8</v>
      </c>
      <c r="M19" s="14">
        <v>1</v>
      </c>
      <c r="N19" s="14">
        <v>0</v>
      </c>
    </row>
    <row r="20" spans="1:14" ht="21" customHeight="1">
      <c r="A20" s="70" t="s">
        <v>171</v>
      </c>
      <c r="B20" s="18" t="s">
        <v>18</v>
      </c>
      <c r="C20" s="21">
        <v>21338</v>
      </c>
      <c r="D20" s="21">
        <v>23264</v>
      </c>
      <c r="E20" s="21">
        <v>44602</v>
      </c>
      <c r="F20" s="21">
        <v>14047</v>
      </c>
      <c r="G20" s="21">
        <v>4621</v>
      </c>
      <c r="H20" s="21">
        <v>6808</v>
      </c>
      <c r="I20" s="21">
        <v>11429</v>
      </c>
      <c r="J20" s="22">
        <v>26</v>
      </c>
      <c r="K20" s="22">
        <v>45</v>
      </c>
      <c r="L20" s="22">
        <v>49</v>
      </c>
      <c r="M20" s="22">
        <v>65</v>
      </c>
      <c r="N20" s="26">
        <v>3</v>
      </c>
    </row>
    <row r="21" spans="1:15" ht="15" customHeight="1">
      <c r="A21" s="67"/>
      <c r="B21" s="12" t="s">
        <v>13</v>
      </c>
      <c r="C21" s="13">
        <v>12416</v>
      </c>
      <c r="D21" s="13">
        <v>13446</v>
      </c>
      <c r="E21" s="17">
        <v>25862</v>
      </c>
      <c r="F21" s="13">
        <v>8512</v>
      </c>
      <c r="G21" s="13">
        <v>2425</v>
      </c>
      <c r="H21" s="13">
        <v>3527</v>
      </c>
      <c r="I21" s="17">
        <v>5952</v>
      </c>
      <c r="J21" s="14">
        <v>10</v>
      </c>
      <c r="K21" s="14">
        <v>26</v>
      </c>
      <c r="L21" s="14">
        <v>40</v>
      </c>
      <c r="M21" s="14">
        <v>51</v>
      </c>
      <c r="N21" s="14">
        <v>2</v>
      </c>
      <c r="O21" s="15"/>
    </row>
    <row r="22" spans="1:14" ht="15" customHeight="1">
      <c r="A22" s="67"/>
      <c r="B22" s="12" t="s">
        <v>14</v>
      </c>
      <c r="C22" s="13">
        <v>4938</v>
      </c>
      <c r="D22" s="13">
        <v>5369</v>
      </c>
      <c r="E22" s="17">
        <v>10307</v>
      </c>
      <c r="F22" s="13">
        <v>2925</v>
      </c>
      <c r="G22" s="13">
        <v>1154</v>
      </c>
      <c r="H22" s="13">
        <v>1691</v>
      </c>
      <c r="I22" s="17">
        <v>2845</v>
      </c>
      <c r="J22" s="14">
        <v>7</v>
      </c>
      <c r="K22" s="14">
        <v>10</v>
      </c>
      <c r="L22" s="14">
        <v>6</v>
      </c>
      <c r="M22" s="14">
        <v>7</v>
      </c>
      <c r="N22" s="14">
        <v>0</v>
      </c>
    </row>
    <row r="23" spans="1:14" ht="15" customHeight="1">
      <c r="A23" s="67"/>
      <c r="B23" s="12" t="s">
        <v>15</v>
      </c>
      <c r="C23" s="13">
        <v>2209</v>
      </c>
      <c r="D23" s="13">
        <v>2414</v>
      </c>
      <c r="E23" s="17">
        <v>4623</v>
      </c>
      <c r="F23" s="13">
        <v>1433</v>
      </c>
      <c r="G23" s="13">
        <v>588</v>
      </c>
      <c r="H23" s="13">
        <v>831</v>
      </c>
      <c r="I23" s="17">
        <v>1419</v>
      </c>
      <c r="J23" s="14">
        <v>4</v>
      </c>
      <c r="K23" s="14">
        <v>4</v>
      </c>
      <c r="L23" s="14">
        <v>2</v>
      </c>
      <c r="M23" s="14">
        <v>6</v>
      </c>
      <c r="N23" s="14">
        <v>1</v>
      </c>
    </row>
    <row r="24" spans="1:14" ht="15" customHeight="1">
      <c r="A24" s="67"/>
      <c r="B24" s="12" t="s">
        <v>16</v>
      </c>
      <c r="C24" s="13">
        <v>1775</v>
      </c>
      <c r="D24" s="13">
        <v>2035</v>
      </c>
      <c r="E24" s="17">
        <v>3810</v>
      </c>
      <c r="F24" s="13">
        <v>1177</v>
      </c>
      <c r="G24" s="13">
        <v>454</v>
      </c>
      <c r="H24" s="13">
        <v>759</v>
      </c>
      <c r="I24" s="17">
        <v>1213</v>
      </c>
      <c r="J24" s="14">
        <v>5</v>
      </c>
      <c r="K24" s="14">
        <v>5</v>
      </c>
      <c r="L24" s="14">
        <v>1</v>
      </c>
      <c r="M24" s="14">
        <v>1</v>
      </c>
      <c r="N24" s="14">
        <v>0</v>
      </c>
    </row>
    <row r="25" spans="1:14" ht="21" customHeight="1">
      <c r="A25" s="70" t="s">
        <v>172</v>
      </c>
      <c r="B25" s="18" t="s">
        <v>18</v>
      </c>
      <c r="C25" s="21">
        <v>21339</v>
      </c>
      <c r="D25" s="21">
        <v>23268</v>
      </c>
      <c r="E25" s="21">
        <v>44607</v>
      </c>
      <c r="F25" s="21">
        <v>14057</v>
      </c>
      <c r="G25" s="21">
        <v>4636</v>
      </c>
      <c r="H25" s="21">
        <v>6827</v>
      </c>
      <c r="I25" s="21">
        <v>11463</v>
      </c>
      <c r="J25" s="22">
        <v>33</v>
      </c>
      <c r="K25" s="22">
        <v>31</v>
      </c>
      <c r="L25" s="22">
        <v>76</v>
      </c>
      <c r="M25" s="22">
        <v>75</v>
      </c>
      <c r="N25" s="33">
        <v>2</v>
      </c>
    </row>
    <row r="26" spans="1:14" ht="15" customHeight="1">
      <c r="A26" s="67"/>
      <c r="B26" s="12" t="s">
        <v>13</v>
      </c>
      <c r="C26" s="13">
        <v>12426</v>
      </c>
      <c r="D26" s="13">
        <v>13447</v>
      </c>
      <c r="E26" s="17">
        <v>25873</v>
      </c>
      <c r="F26" s="13">
        <v>8519</v>
      </c>
      <c r="G26" s="13">
        <v>2436</v>
      </c>
      <c r="H26" s="13">
        <v>3537</v>
      </c>
      <c r="I26" s="17">
        <v>5973</v>
      </c>
      <c r="J26" s="14">
        <v>24</v>
      </c>
      <c r="K26" s="14">
        <v>18</v>
      </c>
      <c r="L26" s="14">
        <v>47</v>
      </c>
      <c r="M26" s="14">
        <v>41</v>
      </c>
      <c r="N26" s="14">
        <v>2</v>
      </c>
    </row>
    <row r="27" spans="1:14" ht="15" customHeight="1">
      <c r="A27" s="67"/>
      <c r="B27" s="12" t="s">
        <v>14</v>
      </c>
      <c r="C27" s="13">
        <v>4928</v>
      </c>
      <c r="D27" s="13">
        <v>5371</v>
      </c>
      <c r="E27" s="17">
        <v>10299</v>
      </c>
      <c r="F27" s="13">
        <v>2926</v>
      </c>
      <c r="G27" s="13">
        <v>1153</v>
      </c>
      <c r="H27" s="13">
        <v>1698</v>
      </c>
      <c r="I27" s="17">
        <v>2851</v>
      </c>
      <c r="J27" s="14">
        <v>7</v>
      </c>
      <c r="K27" s="14">
        <v>5</v>
      </c>
      <c r="L27" s="14">
        <v>9</v>
      </c>
      <c r="M27" s="14">
        <v>23</v>
      </c>
      <c r="N27" s="14">
        <v>0</v>
      </c>
    </row>
    <row r="28" spans="1:14" ht="15" customHeight="1">
      <c r="A28" s="67"/>
      <c r="B28" s="12" t="s">
        <v>15</v>
      </c>
      <c r="C28" s="13">
        <v>2212</v>
      </c>
      <c r="D28" s="13">
        <v>2417</v>
      </c>
      <c r="E28" s="17">
        <v>4629</v>
      </c>
      <c r="F28" s="13">
        <v>1434</v>
      </c>
      <c r="G28" s="13">
        <v>591</v>
      </c>
      <c r="H28" s="13">
        <v>833</v>
      </c>
      <c r="I28" s="17">
        <v>1424</v>
      </c>
      <c r="J28" s="14">
        <v>2</v>
      </c>
      <c r="K28" s="14">
        <v>4</v>
      </c>
      <c r="L28" s="14">
        <v>15</v>
      </c>
      <c r="M28" s="14">
        <v>6</v>
      </c>
      <c r="N28" s="14">
        <v>0</v>
      </c>
    </row>
    <row r="29" spans="1:14" ht="15" customHeight="1">
      <c r="A29" s="67"/>
      <c r="B29" s="12" t="s">
        <v>16</v>
      </c>
      <c r="C29" s="13">
        <v>1773</v>
      </c>
      <c r="D29" s="13">
        <v>2033</v>
      </c>
      <c r="E29" s="17">
        <v>3806</v>
      </c>
      <c r="F29" s="13">
        <v>1178</v>
      </c>
      <c r="G29" s="13">
        <v>456</v>
      </c>
      <c r="H29" s="13">
        <v>759</v>
      </c>
      <c r="I29" s="17">
        <v>1215</v>
      </c>
      <c r="J29" s="14">
        <v>0</v>
      </c>
      <c r="K29" s="14">
        <v>4</v>
      </c>
      <c r="L29" s="14">
        <v>5</v>
      </c>
      <c r="M29" s="14">
        <v>5</v>
      </c>
      <c r="N29" s="14">
        <v>0</v>
      </c>
    </row>
    <row r="30" spans="1:14" ht="21" customHeight="1">
      <c r="A30" s="70" t="s">
        <v>173</v>
      </c>
      <c r="B30" s="18" t="s">
        <v>18</v>
      </c>
      <c r="C30" s="21">
        <v>21339</v>
      </c>
      <c r="D30" s="21">
        <v>23255</v>
      </c>
      <c r="E30" s="21">
        <v>44594</v>
      </c>
      <c r="F30" s="21">
        <v>14074</v>
      </c>
      <c r="G30" s="21">
        <v>4643</v>
      </c>
      <c r="H30" s="21">
        <v>6823</v>
      </c>
      <c r="I30" s="21">
        <v>11466</v>
      </c>
      <c r="J30" s="22">
        <v>23</v>
      </c>
      <c r="K30" s="22">
        <v>36</v>
      </c>
      <c r="L30" s="22">
        <v>50</v>
      </c>
      <c r="M30" s="22">
        <v>50</v>
      </c>
      <c r="N30" s="33">
        <v>0</v>
      </c>
    </row>
    <row r="31" spans="1:14" ht="15" customHeight="1">
      <c r="A31" s="67"/>
      <c r="B31" s="12" t="s">
        <v>13</v>
      </c>
      <c r="C31" s="32">
        <v>12436</v>
      </c>
      <c r="D31" s="13">
        <v>13445</v>
      </c>
      <c r="E31" s="17">
        <v>25881</v>
      </c>
      <c r="F31" s="13">
        <v>8529</v>
      </c>
      <c r="G31" s="13">
        <v>2444</v>
      </c>
      <c r="H31" s="13">
        <v>3539</v>
      </c>
      <c r="I31" s="17">
        <v>5983</v>
      </c>
      <c r="J31" s="14">
        <v>15</v>
      </c>
      <c r="K31" s="14">
        <v>17</v>
      </c>
      <c r="L31" s="14">
        <v>34</v>
      </c>
      <c r="M31" s="14">
        <v>30</v>
      </c>
      <c r="N31" s="14">
        <v>0</v>
      </c>
    </row>
    <row r="32" spans="1:14" ht="15" customHeight="1">
      <c r="A32" s="67"/>
      <c r="B32" s="12" t="s">
        <v>14</v>
      </c>
      <c r="C32" s="32">
        <v>4922</v>
      </c>
      <c r="D32" s="13">
        <v>5367</v>
      </c>
      <c r="E32" s="17">
        <v>10289</v>
      </c>
      <c r="F32" s="13">
        <v>2933</v>
      </c>
      <c r="G32" s="13">
        <v>1152</v>
      </c>
      <c r="H32" s="13">
        <v>1692</v>
      </c>
      <c r="I32" s="17">
        <v>2844</v>
      </c>
      <c r="J32" s="14">
        <v>6</v>
      </c>
      <c r="K32" s="14">
        <v>13</v>
      </c>
      <c r="L32" s="14">
        <v>9</v>
      </c>
      <c r="M32" s="14">
        <v>14</v>
      </c>
      <c r="N32" s="14">
        <v>0</v>
      </c>
    </row>
    <row r="33" spans="1:14" ht="15" customHeight="1">
      <c r="A33" s="67"/>
      <c r="B33" s="12" t="s">
        <v>15</v>
      </c>
      <c r="C33" s="32">
        <v>2212</v>
      </c>
      <c r="D33" s="13">
        <v>2414</v>
      </c>
      <c r="E33" s="17">
        <v>4626</v>
      </c>
      <c r="F33" s="13">
        <v>1435</v>
      </c>
      <c r="G33" s="13">
        <v>593</v>
      </c>
      <c r="H33" s="13">
        <v>835</v>
      </c>
      <c r="I33" s="17">
        <v>1428</v>
      </c>
      <c r="J33" s="14">
        <v>1</v>
      </c>
      <c r="K33" s="14">
        <v>1</v>
      </c>
      <c r="L33" s="14">
        <v>6</v>
      </c>
      <c r="M33" s="14">
        <v>1</v>
      </c>
      <c r="N33" s="14">
        <v>0</v>
      </c>
    </row>
    <row r="34" spans="1:14" ht="15" customHeight="1">
      <c r="A34" s="67"/>
      <c r="B34" s="12" t="s">
        <v>16</v>
      </c>
      <c r="C34" s="32">
        <v>1769</v>
      </c>
      <c r="D34" s="13">
        <v>2029</v>
      </c>
      <c r="E34" s="17">
        <v>3798</v>
      </c>
      <c r="F34" s="13">
        <v>1177</v>
      </c>
      <c r="G34" s="13">
        <v>454</v>
      </c>
      <c r="H34" s="13">
        <v>757</v>
      </c>
      <c r="I34" s="17">
        <v>1211</v>
      </c>
      <c r="J34" s="14">
        <v>1</v>
      </c>
      <c r="K34" s="14">
        <v>5</v>
      </c>
      <c r="L34" s="14">
        <v>1</v>
      </c>
      <c r="M34" s="14">
        <v>5</v>
      </c>
      <c r="N34" s="14">
        <v>0</v>
      </c>
    </row>
    <row r="35" spans="1:14" ht="21" customHeight="1">
      <c r="A35" s="70" t="s">
        <v>174</v>
      </c>
      <c r="B35" s="18" t="s">
        <v>18</v>
      </c>
      <c r="C35" s="21">
        <v>21325</v>
      </c>
      <c r="D35" s="21">
        <v>23240</v>
      </c>
      <c r="E35" s="21">
        <v>44565</v>
      </c>
      <c r="F35" s="21">
        <v>14090</v>
      </c>
      <c r="G35" s="21">
        <v>4648</v>
      </c>
      <c r="H35" s="21">
        <v>6825</v>
      </c>
      <c r="I35" s="21">
        <v>11473</v>
      </c>
      <c r="J35" s="22">
        <v>26</v>
      </c>
      <c r="K35" s="22">
        <v>41</v>
      </c>
      <c r="L35" s="22">
        <v>65</v>
      </c>
      <c r="M35" s="22">
        <v>79</v>
      </c>
      <c r="N35" s="33">
        <v>0</v>
      </c>
    </row>
    <row r="36" spans="1:14" ht="15" customHeight="1">
      <c r="A36" s="67"/>
      <c r="B36" s="12" t="s">
        <v>13</v>
      </c>
      <c r="C36" s="13">
        <v>12433</v>
      </c>
      <c r="D36" s="13">
        <v>13455</v>
      </c>
      <c r="E36" s="17">
        <v>25888</v>
      </c>
      <c r="F36" s="13">
        <v>8545</v>
      </c>
      <c r="G36" s="13">
        <v>2447</v>
      </c>
      <c r="H36" s="13">
        <v>3545</v>
      </c>
      <c r="I36" s="17">
        <v>5992</v>
      </c>
      <c r="J36" s="14">
        <v>19</v>
      </c>
      <c r="K36" s="14">
        <v>23</v>
      </c>
      <c r="L36" s="14">
        <v>47</v>
      </c>
      <c r="M36" s="14">
        <v>50</v>
      </c>
      <c r="N36" s="14">
        <v>0</v>
      </c>
    </row>
    <row r="37" spans="1:14" ht="15" customHeight="1">
      <c r="A37" s="67"/>
      <c r="B37" s="12" t="s">
        <v>14</v>
      </c>
      <c r="C37" s="13">
        <v>4921</v>
      </c>
      <c r="D37" s="13">
        <v>5353</v>
      </c>
      <c r="E37" s="17">
        <v>10274</v>
      </c>
      <c r="F37" s="13">
        <v>2934</v>
      </c>
      <c r="G37" s="13">
        <v>1154</v>
      </c>
      <c r="H37" s="13">
        <v>1691</v>
      </c>
      <c r="I37" s="17">
        <v>2845</v>
      </c>
      <c r="J37" s="14">
        <v>3</v>
      </c>
      <c r="K37" s="14">
        <v>7</v>
      </c>
      <c r="L37" s="14">
        <v>9</v>
      </c>
      <c r="M37" s="14">
        <v>13</v>
      </c>
      <c r="N37" s="14">
        <v>0</v>
      </c>
    </row>
    <row r="38" spans="1:14" ht="15" customHeight="1">
      <c r="A38" s="67"/>
      <c r="B38" s="12" t="s">
        <v>15</v>
      </c>
      <c r="C38" s="13">
        <v>2207</v>
      </c>
      <c r="D38" s="13">
        <v>2407</v>
      </c>
      <c r="E38" s="17">
        <v>4614</v>
      </c>
      <c r="F38" s="13">
        <v>1434</v>
      </c>
      <c r="G38" s="13">
        <v>595</v>
      </c>
      <c r="H38" s="13">
        <v>834</v>
      </c>
      <c r="I38" s="17">
        <v>1429</v>
      </c>
      <c r="J38" s="14">
        <v>2</v>
      </c>
      <c r="K38" s="14">
        <v>5</v>
      </c>
      <c r="L38" s="14">
        <v>8</v>
      </c>
      <c r="M38" s="14">
        <v>14</v>
      </c>
      <c r="N38" s="14">
        <v>0</v>
      </c>
    </row>
    <row r="39" spans="1:14" ht="15" customHeight="1">
      <c r="A39" s="67"/>
      <c r="B39" s="12" t="s">
        <v>16</v>
      </c>
      <c r="C39" s="13">
        <v>1764</v>
      </c>
      <c r="D39" s="13">
        <v>2025</v>
      </c>
      <c r="E39" s="17">
        <v>3789</v>
      </c>
      <c r="F39" s="13">
        <v>1177</v>
      </c>
      <c r="G39" s="13">
        <v>452</v>
      </c>
      <c r="H39" s="13">
        <v>755</v>
      </c>
      <c r="I39" s="17">
        <v>1207</v>
      </c>
      <c r="J39" s="14">
        <v>2</v>
      </c>
      <c r="K39" s="14">
        <v>6</v>
      </c>
      <c r="L39" s="14">
        <v>1</v>
      </c>
      <c r="M39" s="14">
        <v>2</v>
      </c>
      <c r="N39" s="14">
        <v>0</v>
      </c>
    </row>
    <row r="40" spans="1:14" ht="21" customHeight="1">
      <c r="A40" s="70" t="s">
        <v>175</v>
      </c>
      <c r="B40" s="18" t="s">
        <v>18</v>
      </c>
      <c r="C40" s="21">
        <v>21329</v>
      </c>
      <c r="D40" s="21">
        <v>23217</v>
      </c>
      <c r="E40" s="21">
        <v>44546</v>
      </c>
      <c r="F40" s="21">
        <v>14100</v>
      </c>
      <c r="G40" s="21">
        <v>4648</v>
      </c>
      <c r="H40" s="21">
        <v>6803</v>
      </c>
      <c r="I40" s="21">
        <v>11451</v>
      </c>
      <c r="J40" s="22">
        <v>19</v>
      </c>
      <c r="K40" s="22">
        <v>55</v>
      </c>
      <c r="L40" s="22">
        <v>57</v>
      </c>
      <c r="M40" s="22">
        <v>42</v>
      </c>
      <c r="N40" s="33">
        <v>2</v>
      </c>
    </row>
    <row r="41" spans="1:14" ht="15" customHeight="1">
      <c r="A41" s="67"/>
      <c r="B41" s="12" t="s">
        <v>13</v>
      </c>
      <c r="C41" s="13">
        <v>12440</v>
      </c>
      <c r="D41" s="13">
        <v>13449</v>
      </c>
      <c r="E41" s="17">
        <v>25889</v>
      </c>
      <c r="F41" s="13">
        <v>8555</v>
      </c>
      <c r="G41" s="13">
        <v>2450</v>
      </c>
      <c r="H41" s="13">
        <v>3538</v>
      </c>
      <c r="I41" s="17">
        <v>5988</v>
      </c>
      <c r="J41" s="14">
        <v>12</v>
      </c>
      <c r="K41" s="14">
        <v>30</v>
      </c>
      <c r="L41" s="14">
        <v>40</v>
      </c>
      <c r="M41" s="14">
        <v>24</v>
      </c>
      <c r="N41" s="14">
        <v>2</v>
      </c>
    </row>
    <row r="42" spans="1:14" ht="15" customHeight="1">
      <c r="A42" s="67"/>
      <c r="B42" s="12" t="s">
        <v>14</v>
      </c>
      <c r="C42" s="13">
        <v>4920</v>
      </c>
      <c r="D42" s="13">
        <v>5343</v>
      </c>
      <c r="E42" s="17">
        <v>10263</v>
      </c>
      <c r="F42" s="13">
        <v>2931</v>
      </c>
      <c r="G42" s="13">
        <v>1153</v>
      </c>
      <c r="H42" s="13">
        <v>1683</v>
      </c>
      <c r="I42" s="17">
        <v>2836</v>
      </c>
      <c r="J42" s="14">
        <v>6</v>
      </c>
      <c r="K42" s="14">
        <v>14</v>
      </c>
      <c r="L42" s="14">
        <v>7</v>
      </c>
      <c r="M42" s="14">
        <v>10</v>
      </c>
      <c r="N42" s="14">
        <v>0</v>
      </c>
    </row>
    <row r="43" spans="1:14" ht="15" customHeight="1">
      <c r="A43" s="67"/>
      <c r="B43" s="12" t="s">
        <v>15</v>
      </c>
      <c r="C43" s="13">
        <v>2205</v>
      </c>
      <c r="D43" s="13">
        <v>2399</v>
      </c>
      <c r="E43" s="17">
        <v>4604</v>
      </c>
      <c r="F43" s="13">
        <v>1434</v>
      </c>
      <c r="G43" s="13">
        <v>596</v>
      </c>
      <c r="H43" s="13">
        <v>830</v>
      </c>
      <c r="I43" s="17">
        <v>1426</v>
      </c>
      <c r="J43" s="14">
        <v>0</v>
      </c>
      <c r="K43" s="14">
        <v>6</v>
      </c>
      <c r="L43" s="14">
        <v>4</v>
      </c>
      <c r="M43" s="14">
        <v>6</v>
      </c>
      <c r="N43" s="14">
        <v>0</v>
      </c>
    </row>
    <row r="44" spans="1:14" ht="15" customHeight="1">
      <c r="A44" s="67"/>
      <c r="B44" s="12" t="s">
        <v>16</v>
      </c>
      <c r="C44" s="13">
        <v>1764</v>
      </c>
      <c r="D44" s="13">
        <v>2026</v>
      </c>
      <c r="E44" s="17">
        <v>3790</v>
      </c>
      <c r="F44" s="13">
        <v>1180</v>
      </c>
      <c r="G44" s="13">
        <v>449</v>
      </c>
      <c r="H44" s="13">
        <v>752</v>
      </c>
      <c r="I44" s="17">
        <v>1201</v>
      </c>
      <c r="J44" s="14">
        <v>1</v>
      </c>
      <c r="K44" s="14">
        <v>5</v>
      </c>
      <c r="L44" s="14">
        <v>6</v>
      </c>
      <c r="M44" s="14">
        <v>2</v>
      </c>
      <c r="N44" s="14">
        <v>0</v>
      </c>
    </row>
    <row r="45" spans="1:14" ht="21" customHeight="1">
      <c r="A45" s="70" t="s">
        <v>176</v>
      </c>
      <c r="B45" s="18" t="s">
        <v>18</v>
      </c>
      <c r="C45" s="21">
        <v>21311</v>
      </c>
      <c r="D45" s="21">
        <v>23195</v>
      </c>
      <c r="E45" s="21">
        <v>44506</v>
      </c>
      <c r="F45" s="21">
        <v>14113</v>
      </c>
      <c r="G45" s="21">
        <v>4649</v>
      </c>
      <c r="H45" s="21">
        <v>6799</v>
      </c>
      <c r="I45" s="21">
        <v>11448</v>
      </c>
      <c r="J45" s="22">
        <v>21</v>
      </c>
      <c r="K45" s="22">
        <v>43</v>
      </c>
      <c r="L45" s="22">
        <v>42</v>
      </c>
      <c r="M45" s="22">
        <v>61</v>
      </c>
      <c r="N45" s="33">
        <v>1</v>
      </c>
    </row>
    <row r="46" spans="1:14" ht="15" customHeight="1">
      <c r="A46" s="67"/>
      <c r="B46" s="12" t="s">
        <v>13</v>
      </c>
      <c r="C46" s="13">
        <v>12442</v>
      </c>
      <c r="D46" s="13">
        <v>13455</v>
      </c>
      <c r="E46" s="17">
        <v>25897</v>
      </c>
      <c r="F46" s="13">
        <v>8569</v>
      </c>
      <c r="G46" s="13">
        <v>2456</v>
      </c>
      <c r="H46" s="13">
        <v>3537</v>
      </c>
      <c r="I46" s="17">
        <v>5993</v>
      </c>
      <c r="J46" s="14">
        <v>14</v>
      </c>
      <c r="K46" s="14">
        <v>21</v>
      </c>
      <c r="L46" s="14">
        <v>36</v>
      </c>
      <c r="M46" s="14">
        <v>39</v>
      </c>
      <c r="N46" s="14">
        <v>1</v>
      </c>
    </row>
    <row r="47" spans="1:14" ht="15" customHeight="1">
      <c r="A47" s="67"/>
      <c r="B47" s="12" t="s">
        <v>14</v>
      </c>
      <c r="C47" s="13">
        <v>4911</v>
      </c>
      <c r="D47" s="13">
        <v>5332</v>
      </c>
      <c r="E47" s="17">
        <v>10243</v>
      </c>
      <c r="F47" s="13">
        <v>2933</v>
      </c>
      <c r="G47" s="13">
        <v>1148</v>
      </c>
      <c r="H47" s="13">
        <v>1686</v>
      </c>
      <c r="I47" s="17">
        <v>2834</v>
      </c>
      <c r="J47" s="14">
        <v>4</v>
      </c>
      <c r="K47" s="14">
        <v>13</v>
      </c>
      <c r="L47" s="14">
        <v>4</v>
      </c>
      <c r="M47" s="14">
        <v>10</v>
      </c>
      <c r="N47" s="14">
        <v>0</v>
      </c>
    </row>
    <row r="48" spans="1:14" ht="15" customHeight="1">
      <c r="A48" s="67"/>
      <c r="B48" s="12" t="s">
        <v>15</v>
      </c>
      <c r="C48" s="13">
        <v>2200</v>
      </c>
      <c r="D48" s="13">
        <v>2388</v>
      </c>
      <c r="E48" s="17">
        <v>4588</v>
      </c>
      <c r="F48" s="13">
        <v>1432</v>
      </c>
      <c r="G48" s="13">
        <v>594</v>
      </c>
      <c r="H48" s="13">
        <v>826</v>
      </c>
      <c r="I48" s="17">
        <v>1420</v>
      </c>
      <c r="J48" s="14">
        <v>2</v>
      </c>
      <c r="K48" s="14">
        <v>6</v>
      </c>
      <c r="L48" s="14">
        <v>1</v>
      </c>
      <c r="M48" s="14">
        <v>3</v>
      </c>
      <c r="N48" s="14">
        <v>0</v>
      </c>
    </row>
    <row r="49" spans="1:14" ht="15" customHeight="1">
      <c r="A49" s="67"/>
      <c r="B49" s="12" t="s">
        <v>16</v>
      </c>
      <c r="C49" s="13">
        <v>1758</v>
      </c>
      <c r="D49" s="13">
        <v>2020</v>
      </c>
      <c r="E49" s="17">
        <v>3778</v>
      </c>
      <c r="F49" s="13">
        <v>1179</v>
      </c>
      <c r="G49" s="13">
        <v>451</v>
      </c>
      <c r="H49" s="13">
        <v>750</v>
      </c>
      <c r="I49" s="17">
        <v>1201</v>
      </c>
      <c r="J49" s="14">
        <v>1</v>
      </c>
      <c r="K49" s="14">
        <v>3</v>
      </c>
      <c r="L49" s="14">
        <v>1</v>
      </c>
      <c r="M49" s="14">
        <v>9</v>
      </c>
      <c r="N49" s="14">
        <v>0</v>
      </c>
    </row>
    <row r="50" spans="1:14" ht="21" customHeight="1">
      <c r="A50" s="70" t="s">
        <v>177</v>
      </c>
      <c r="B50" s="18" t="s">
        <v>18</v>
      </c>
      <c r="C50" s="21">
        <v>21280</v>
      </c>
      <c r="D50" s="21">
        <v>23161</v>
      </c>
      <c r="E50" s="21">
        <v>44441</v>
      </c>
      <c r="F50" s="21">
        <v>14109</v>
      </c>
      <c r="G50" s="21">
        <v>4657</v>
      </c>
      <c r="H50" s="21">
        <v>6809</v>
      </c>
      <c r="I50" s="21">
        <v>11466</v>
      </c>
      <c r="J50" s="22">
        <v>16</v>
      </c>
      <c r="K50" s="22">
        <v>59</v>
      </c>
      <c r="L50" s="22">
        <v>54</v>
      </c>
      <c r="M50" s="22">
        <v>79</v>
      </c>
      <c r="N50" s="33">
        <v>3</v>
      </c>
    </row>
    <row r="51" spans="1:14" ht="15" customHeight="1">
      <c r="A51" s="67"/>
      <c r="B51" s="12" t="s">
        <v>13</v>
      </c>
      <c r="C51" s="13">
        <v>12426</v>
      </c>
      <c r="D51" s="13">
        <v>13447</v>
      </c>
      <c r="E51" s="17">
        <v>25873</v>
      </c>
      <c r="F51" s="13">
        <v>8571</v>
      </c>
      <c r="G51" s="13">
        <v>2457</v>
      </c>
      <c r="H51" s="13">
        <v>3552</v>
      </c>
      <c r="I51" s="17">
        <v>6009</v>
      </c>
      <c r="J51" s="14">
        <v>11</v>
      </c>
      <c r="K51" s="14">
        <v>35</v>
      </c>
      <c r="L51" s="14">
        <v>43</v>
      </c>
      <c r="M51" s="14">
        <v>58</v>
      </c>
      <c r="N51" s="14">
        <v>3</v>
      </c>
    </row>
    <row r="52" spans="1:14" ht="15" customHeight="1">
      <c r="A52" s="67"/>
      <c r="B52" s="12" t="s">
        <v>14</v>
      </c>
      <c r="C52" s="13">
        <v>4898</v>
      </c>
      <c r="D52" s="13">
        <v>5318</v>
      </c>
      <c r="E52" s="17">
        <v>10216</v>
      </c>
      <c r="F52" s="13">
        <v>2929</v>
      </c>
      <c r="G52" s="13">
        <v>1152</v>
      </c>
      <c r="H52" s="13">
        <v>1681</v>
      </c>
      <c r="I52" s="17">
        <v>2833</v>
      </c>
      <c r="J52" s="14">
        <v>3</v>
      </c>
      <c r="K52" s="14">
        <v>13</v>
      </c>
      <c r="L52" s="14">
        <v>5</v>
      </c>
      <c r="M52" s="14">
        <v>17</v>
      </c>
      <c r="N52" s="14">
        <v>0</v>
      </c>
    </row>
    <row r="53" spans="1:14" ht="15" customHeight="1">
      <c r="A53" s="67"/>
      <c r="B53" s="12" t="s">
        <v>15</v>
      </c>
      <c r="C53" s="13">
        <v>2201</v>
      </c>
      <c r="D53" s="13">
        <v>2384</v>
      </c>
      <c r="E53" s="17">
        <v>4585</v>
      </c>
      <c r="F53" s="13">
        <v>1433</v>
      </c>
      <c r="G53" s="13">
        <v>596</v>
      </c>
      <c r="H53" s="13">
        <v>829</v>
      </c>
      <c r="I53" s="17">
        <v>1425</v>
      </c>
      <c r="J53" s="14">
        <v>2</v>
      </c>
      <c r="K53" s="14">
        <v>6</v>
      </c>
      <c r="L53" s="14">
        <v>3</v>
      </c>
      <c r="M53" s="14">
        <v>1</v>
      </c>
      <c r="N53" s="14">
        <v>0</v>
      </c>
    </row>
    <row r="54" spans="1:14" ht="15" customHeight="1">
      <c r="A54" s="67"/>
      <c r="B54" s="12" t="s">
        <v>16</v>
      </c>
      <c r="C54" s="13">
        <v>1755</v>
      </c>
      <c r="D54" s="13">
        <v>2012</v>
      </c>
      <c r="E54" s="17">
        <v>3767</v>
      </c>
      <c r="F54" s="13">
        <v>1176</v>
      </c>
      <c r="G54" s="13">
        <v>452</v>
      </c>
      <c r="H54" s="13">
        <v>747</v>
      </c>
      <c r="I54" s="17">
        <v>1199</v>
      </c>
      <c r="J54" s="14">
        <v>0</v>
      </c>
      <c r="K54" s="14">
        <v>5</v>
      </c>
      <c r="L54" s="14">
        <v>3</v>
      </c>
      <c r="M54" s="14">
        <v>3</v>
      </c>
      <c r="N54" s="14">
        <v>0</v>
      </c>
    </row>
    <row r="55" spans="1:14" ht="21" customHeight="1">
      <c r="A55" s="70" t="s">
        <v>178</v>
      </c>
      <c r="B55" s="18" t="s">
        <v>18</v>
      </c>
      <c r="C55" s="21">
        <v>21244</v>
      </c>
      <c r="D55" s="21">
        <v>23125</v>
      </c>
      <c r="E55" s="21">
        <v>44369</v>
      </c>
      <c r="F55" s="21">
        <v>14103</v>
      </c>
      <c r="G55" s="21">
        <v>4649</v>
      </c>
      <c r="H55" s="21">
        <v>6813</v>
      </c>
      <c r="I55" s="21">
        <v>11462</v>
      </c>
      <c r="J55" s="22">
        <v>21</v>
      </c>
      <c r="K55" s="22">
        <v>67</v>
      </c>
      <c r="L55" s="22">
        <v>53</v>
      </c>
      <c r="M55" s="22">
        <v>79</v>
      </c>
      <c r="N55" s="33">
        <v>0</v>
      </c>
    </row>
    <row r="56" spans="1:14" ht="15" customHeight="1">
      <c r="A56" s="67"/>
      <c r="B56" s="12" t="s">
        <v>13</v>
      </c>
      <c r="C56" s="13">
        <v>12403</v>
      </c>
      <c r="D56" s="13">
        <v>13430</v>
      </c>
      <c r="E56" s="17">
        <v>25833</v>
      </c>
      <c r="F56" s="13">
        <v>8570</v>
      </c>
      <c r="G56" s="13">
        <v>2453</v>
      </c>
      <c r="H56" s="13">
        <v>3558</v>
      </c>
      <c r="I56" s="17">
        <v>6011</v>
      </c>
      <c r="J56" s="14">
        <v>14</v>
      </c>
      <c r="K56" s="14">
        <v>32</v>
      </c>
      <c r="L56" s="14">
        <v>33</v>
      </c>
      <c r="M56" s="14">
        <v>50</v>
      </c>
      <c r="N56" s="14">
        <v>0</v>
      </c>
    </row>
    <row r="57" spans="1:14" ht="15" customHeight="1">
      <c r="A57" s="67"/>
      <c r="B57" s="12" t="s">
        <v>14</v>
      </c>
      <c r="C57" s="13">
        <v>4897</v>
      </c>
      <c r="D57" s="13">
        <v>5307</v>
      </c>
      <c r="E57" s="17">
        <v>10204</v>
      </c>
      <c r="F57" s="13">
        <v>2926</v>
      </c>
      <c r="G57" s="13">
        <v>1153</v>
      </c>
      <c r="H57" s="13">
        <v>1678</v>
      </c>
      <c r="I57" s="17">
        <v>2831</v>
      </c>
      <c r="J57" s="14">
        <v>5</v>
      </c>
      <c r="K57" s="14">
        <v>17</v>
      </c>
      <c r="L57" s="14">
        <v>13</v>
      </c>
      <c r="M57" s="14">
        <v>19</v>
      </c>
      <c r="N57" s="14">
        <v>0</v>
      </c>
    </row>
    <row r="58" spans="1:14" ht="15" customHeight="1">
      <c r="A58" s="67"/>
      <c r="B58" s="12" t="s">
        <v>15</v>
      </c>
      <c r="C58" s="13">
        <v>2197</v>
      </c>
      <c r="D58" s="13">
        <v>2377</v>
      </c>
      <c r="E58" s="17">
        <v>4574</v>
      </c>
      <c r="F58" s="13">
        <v>1429</v>
      </c>
      <c r="G58" s="13">
        <v>594</v>
      </c>
      <c r="H58" s="13">
        <v>828</v>
      </c>
      <c r="I58" s="17">
        <v>1422</v>
      </c>
      <c r="J58" s="14">
        <v>2</v>
      </c>
      <c r="K58" s="14">
        <v>9</v>
      </c>
      <c r="L58" s="14">
        <v>3</v>
      </c>
      <c r="M58" s="14">
        <v>6</v>
      </c>
      <c r="N58" s="14">
        <v>0</v>
      </c>
    </row>
    <row r="59" spans="1:14" ht="15" customHeight="1">
      <c r="A59" s="67"/>
      <c r="B59" s="12" t="s">
        <v>16</v>
      </c>
      <c r="C59" s="13">
        <v>1747</v>
      </c>
      <c r="D59" s="13">
        <v>2011</v>
      </c>
      <c r="E59" s="17">
        <v>3758</v>
      </c>
      <c r="F59" s="13">
        <v>1178</v>
      </c>
      <c r="G59" s="13">
        <v>449</v>
      </c>
      <c r="H59" s="13">
        <v>749</v>
      </c>
      <c r="I59" s="17">
        <v>1198</v>
      </c>
      <c r="J59" s="14">
        <v>0</v>
      </c>
      <c r="K59" s="14">
        <v>9</v>
      </c>
      <c r="L59" s="14">
        <v>4</v>
      </c>
      <c r="M59" s="14">
        <v>4</v>
      </c>
      <c r="N59" s="14">
        <v>0</v>
      </c>
    </row>
    <row r="60" spans="1:15" ht="21" customHeight="1">
      <c r="A60" s="70" t="s">
        <v>179</v>
      </c>
      <c r="B60" s="18" t="s">
        <v>18</v>
      </c>
      <c r="C60" s="21">
        <v>21170</v>
      </c>
      <c r="D60" s="21">
        <v>23044</v>
      </c>
      <c r="E60" s="21">
        <v>44214</v>
      </c>
      <c r="F60" s="21">
        <v>14115</v>
      </c>
      <c r="G60" s="21">
        <v>4659</v>
      </c>
      <c r="H60" s="21">
        <v>6820</v>
      </c>
      <c r="I60" s="21">
        <v>11479</v>
      </c>
      <c r="J60" s="22">
        <v>26</v>
      </c>
      <c r="K60" s="22">
        <v>63</v>
      </c>
      <c r="L60" s="21">
        <v>177</v>
      </c>
      <c r="M60" s="21">
        <v>297</v>
      </c>
      <c r="N60" s="21">
        <v>2</v>
      </c>
      <c r="O60" s="23"/>
    </row>
    <row r="61" spans="1:14" ht="15" customHeight="1">
      <c r="A61" s="67"/>
      <c r="B61" s="12" t="s">
        <v>20</v>
      </c>
      <c r="C61" s="13">
        <v>12375</v>
      </c>
      <c r="D61" s="13">
        <v>13384</v>
      </c>
      <c r="E61" s="17">
        <v>25759</v>
      </c>
      <c r="F61" s="13">
        <v>8578</v>
      </c>
      <c r="G61" s="13">
        <v>2461</v>
      </c>
      <c r="H61" s="13">
        <v>3559</v>
      </c>
      <c r="I61" s="17">
        <v>6020</v>
      </c>
      <c r="J61" s="14">
        <v>19</v>
      </c>
      <c r="K61" s="14">
        <v>34</v>
      </c>
      <c r="L61" s="14">
        <v>127</v>
      </c>
      <c r="M61" s="14">
        <v>184</v>
      </c>
      <c r="N61" s="14">
        <v>1</v>
      </c>
    </row>
    <row r="62" spans="1:14" ht="15" customHeight="1">
      <c r="A62" s="67"/>
      <c r="B62" s="12" t="s">
        <v>14</v>
      </c>
      <c r="C62" s="13">
        <v>4872</v>
      </c>
      <c r="D62" s="13">
        <v>5283</v>
      </c>
      <c r="E62" s="17">
        <v>10155</v>
      </c>
      <c r="F62" s="13">
        <v>2928</v>
      </c>
      <c r="G62" s="13">
        <v>1160</v>
      </c>
      <c r="H62" s="13">
        <v>1681</v>
      </c>
      <c r="I62" s="17">
        <v>2841</v>
      </c>
      <c r="J62" s="14">
        <v>4</v>
      </c>
      <c r="K62" s="14">
        <v>15</v>
      </c>
      <c r="L62" s="14">
        <v>22</v>
      </c>
      <c r="M62" s="14">
        <v>55</v>
      </c>
      <c r="N62" s="14">
        <v>0</v>
      </c>
    </row>
    <row r="63" spans="1:14" ht="15" customHeight="1">
      <c r="A63" s="67"/>
      <c r="B63" s="12" t="s">
        <v>15</v>
      </c>
      <c r="C63" s="13">
        <v>2181</v>
      </c>
      <c r="D63" s="13">
        <v>2379</v>
      </c>
      <c r="E63" s="17">
        <v>4560</v>
      </c>
      <c r="F63" s="13">
        <v>1433</v>
      </c>
      <c r="G63" s="13">
        <v>594</v>
      </c>
      <c r="H63" s="13">
        <v>832</v>
      </c>
      <c r="I63" s="17">
        <v>1426</v>
      </c>
      <c r="J63" s="14">
        <v>1</v>
      </c>
      <c r="K63" s="14">
        <v>3</v>
      </c>
      <c r="L63" s="14">
        <v>10</v>
      </c>
      <c r="M63" s="14">
        <v>31</v>
      </c>
      <c r="N63" s="14">
        <v>1</v>
      </c>
    </row>
    <row r="64" spans="1:14" ht="15" customHeight="1">
      <c r="A64" s="67"/>
      <c r="B64" s="12" t="s">
        <v>16</v>
      </c>
      <c r="C64" s="13">
        <v>1742</v>
      </c>
      <c r="D64" s="13">
        <v>1998</v>
      </c>
      <c r="E64" s="17">
        <v>3740</v>
      </c>
      <c r="F64" s="13">
        <v>1176</v>
      </c>
      <c r="G64" s="13">
        <v>444</v>
      </c>
      <c r="H64" s="13">
        <v>748</v>
      </c>
      <c r="I64" s="17">
        <v>1192</v>
      </c>
      <c r="J64" s="14">
        <v>2</v>
      </c>
      <c r="K64" s="14">
        <v>11</v>
      </c>
      <c r="L64" s="14">
        <v>18</v>
      </c>
      <c r="M64" s="14">
        <v>27</v>
      </c>
      <c r="N64" s="14">
        <v>0</v>
      </c>
    </row>
    <row r="65" spans="1:14" ht="16.5" customHeight="1">
      <c r="A65" s="31"/>
      <c r="J65" s="11">
        <f>J5+J10+J15+J20+J25+J30+J35+J40+J45+J50+J55+J60</f>
        <v>299</v>
      </c>
      <c r="K65" s="11">
        <f>K5+K10+K15+K20+K25+K30+K35+K40+K45+K50+K55+K60</f>
        <v>573</v>
      </c>
      <c r="L65" s="11">
        <f>L5+L10+L15+L20+L25+L30+L35+L40+L45+L50+L55+L60</f>
        <v>800</v>
      </c>
      <c r="M65" s="11">
        <f>M5+M10+M15+M20+M25+M30+M35+M40+M45+M50+M55+M60</f>
        <v>1106</v>
      </c>
      <c r="N65" s="11">
        <f>N5+N10+N15+N20+N25+N30+N35+N40+N45+N50+N55+N60</f>
        <v>18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180</v>
      </c>
      <c r="B5" s="18" t="s">
        <v>18</v>
      </c>
      <c r="C5" s="19">
        <v>21661</v>
      </c>
      <c r="D5" s="19">
        <v>23527</v>
      </c>
      <c r="E5" s="19">
        <v>45188</v>
      </c>
      <c r="F5" s="29">
        <v>14014</v>
      </c>
      <c r="G5" s="19">
        <v>4582</v>
      </c>
      <c r="H5" s="19">
        <v>6748</v>
      </c>
      <c r="I5" s="19">
        <v>11330</v>
      </c>
      <c r="J5" s="20">
        <v>22</v>
      </c>
      <c r="K5" s="20">
        <v>41</v>
      </c>
      <c r="L5" s="20">
        <v>107</v>
      </c>
      <c r="M5" s="20">
        <v>128</v>
      </c>
      <c r="N5" s="20">
        <v>3</v>
      </c>
    </row>
    <row r="6" spans="1:14" ht="15" customHeight="1">
      <c r="A6" s="67"/>
      <c r="B6" s="12" t="s">
        <v>20</v>
      </c>
      <c r="C6" s="13">
        <v>12511</v>
      </c>
      <c r="D6" s="13">
        <v>13508</v>
      </c>
      <c r="E6" s="16">
        <v>26019</v>
      </c>
      <c r="F6" s="13">
        <v>8451</v>
      </c>
      <c r="G6" s="13">
        <v>2382</v>
      </c>
      <c r="H6" s="13">
        <v>3478</v>
      </c>
      <c r="I6" s="16">
        <v>5860</v>
      </c>
      <c r="J6" s="14">
        <v>15</v>
      </c>
      <c r="K6" s="14">
        <v>21</v>
      </c>
      <c r="L6" s="14">
        <v>57</v>
      </c>
      <c r="M6" s="14">
        <v>72</v>
      </c>
      <c r="N6" s="14">
        <v>2</v>
      </c>
    </row>
    <row r="7" spans="1:14" ht="15" customHeight="1">
      <c r="A7" s="67"/>
      <c r="B7" s="12" t="s">
        <v>14</v>
      </c>
      <c r="C7" s="13">
        <v>5062</v>
      </c>
      <c r="D7" s="13">
        <v>5476</v>
      </c>
      <c r="E7" s="16">
        <v>10538</v>
      </c>
      <c r="F7" s="13">
        <v>2924</v>
      </c>
      <c r="G7" s="13">
        <v>1145</v>
      </c>
      <c r="H7" s="13">
        <v>1687</v>
      </c>
      <c r="I7" s="16">
        <v>2832</v>
      </c>
      <c r="J7" s="14">
        <v>5</v>
      </c>
      <c r="K7" s="14">
        <v>7</v>
      </c>
      <c r="L7" s="14">
        <v>29</v>
      </c>
      <c r="M7" s="14">
        <v>32</v>
      </c>
      <c r="N7" s="14">
        <v>0</v>
      </c>
    </row>
    <row r="8" spans="1:14" ht="15" customHeight="1">
      <c r="A8" s="67"/>
      <c r="B8" s="12" t="s">
        <v>15</v>
      </c>
      <c r="C8" s="13">
        <v>2272</v>
      </c>
      <c r="D8" s="13">
        <v>2465</v>
      </c>
      <c r="E8" s="16">
        <v>4737</v>
      </c>
      <c r="F8" s="13">
        <v>1449</v>
      </c>
      <c r="G8" s="13">
        <v>592</v>
      </c>
      <c r="H8" s="13">
        <v>825</v>
      </c>
      <c r="I8" s="16">
        <v>1417</v>
      </c>
      <c r="J8" s="14">
        <v>1</v>
      </c>
      <c r="K8" s="14">
        <v>6</v>
      </c>
      <c r="L8" s="14">
        <v>9</v>
      </c>
      <c r="M8" s="14">
        <v>11</v>
      </c>
      <c r="N8" s="14">
        <v>0</v>
      </c>
    </row>
    <row r="9" spans="1:14" ht="15" customHeight="1">
      <c r="A9" s="67"/>
      <c r="B9" s="12" t="s">
        <v>16</v>
      </c>
      <c r="C9" s="13">
        <v>1816</v>
      </c>
      <c r="D9" s="13">
        <v>2078</v>
      </c>
      <c r="E9" s="16">
        <v>3894</v>
      </c>
      <c r="F9" s="13">
        <v>1190</v>
      </c>
      <c r="G9" s="13">
        <v>463</v>
      </c>
      <c r="H9" s="13">
        <v>758</v>
      </c>
      <c r="I9" s="16">
        <v>1221</v>
      </c>
      <c r="J9" s="14">
        <v>1</v>
      </c>
      <c r="K9" s="14">
        <v>7</v>
      </c>
      <c r="L9" s="14">
        <v>12</v>
      </c>
      <c r="M9" s="14">
        <v>13</v>
      </c>
      <c r="N9" s="14">
        <v>1</v>
      </c>
    </row>
    <row r="10" spans="1:14" ht="21" customHeight="1">
      <c r="A10" s="70" t="s">
        <v>181</v>
      </c>
      <c r="B10" s="18" t="s">
        <v>18</v>
      </c>
      <c r="C10" s="21">
        <v>21655</v>
      </c>
      <c r="D10" s="21">
        <v>23532</v>
      </c>
      <c r="E10" s="21">
        <v>45187</v>
      </c>
      <c r="F10" s="21">
        <v>14036</v>
      </c>
      <c r="G10" s="21">
        <v>4580</v>
      </c>
      <c r="H10" s="21">
        <v>6773</v>
      </c>
      <c r="I10" s="21">
        <v>11353</v>
      </c>
      <c r="J10" s="22">
        <v>28</v>
      </c>
      <c r="K10" s="22">
        <v>30</v>
      </c>
      <c r="L10" s="22">
        <v>63</v>
      </c>
      <c r="M10" s="22">
        <v>64</v>
      </c>
      <c r="N10" s="33">
        <v>2</v>
      </c>
    </row>
    <row r="11" spans="1:14" ht="15" customHeight="1">
      <c r="A11" s="67"/>
      <c r="B11" s="12" t="s">
        <v>13</v>
      </c>
      <c r="C11" s="13">
        <v>12511</v>
      </c>
      <c r="D11" s="13">
        <v>13518</v>
      </c>
      <c r="E11" s="17">
        <v>26029</v>
      </c>
      <c r="F11" s="13">
        <v>8461</v>
      </c>
      <c r="G11" s="13">
        <v>2376</v>
      </c>
      <c r="H11" s="13">
        <v>3494</v>
      </c>
      <c r="I11" s="17">
        <v>5870</v>
      </c>
      <c r="J11" s="14">
        <v>21</v>
      </c>
      <c r="K11" s="14">
        <v>18</v>
      </c>
      <c r="L11" s="14">
        <v>48</v>
      </c>
      <c r="M11" s="14">
        <v>42</v>
      </c>
      <c r="N11" s="14">
        <v>1</v>
      </c>
    </row>
    <row r="12" spans="1:14" ht="15" customHeight="1">
      <c r="A12" s="67"/>
      <c r="B12" s="12" t="s">
        <v>14</v>
      </c>
      <c r="C12" s="13">
        <v>5060</v>
      </c>
      <c r="D12" s="13">
        <v>5471</v>
      </c>
      <c r="E12" s="17">
        <v>10531</v>
      </c>
      <c r="F12" s="13">
        <v>2928</v>
      </c>
      <c r="G12" s="13">
        <v>1150</v>
      </c>
      <c r="H12" s="13">
        <v>1695</v>
      </c>
      <c r="I12" s="17">
        <v>2845</v>
      </c>
      <c r="J12" s="14">
        <v>2</v>
      </c>
      <c r="K12" s="14">
        <v>3</v>
      </c>
      <c r="L12" s="14">
        <v>8</v>
      </c>
      <c r="M12" s="14">
        <v>15</v>
      </c>
      <c r="N12" s="14">
        <v>1</v>
      </c>
    </row>
    <row r="13" spans="1:14" ht="15" customHeight="1">
      <c r="A13" s="67"/>
      <c r="B13" s="12" t="s">
        <v>15</v>
      </c>
      <c r="C13" s="13">
        <v>2270</v>
      </c>
      <c r="D13" s="13">
        <v>2461</v>
      </c>
      <c r="E13" s="17">
        <v>4731</v>
      </c>
      <c r="F13" s="13">
        <v>1454</v>
      </c>
      <c r="G13" s="13">
        <v>592</v>
      </c>
      <c r="H13" s="13">
        <v>823</v>
      </c>
      <c r="I13" s="17">
        <v>1415</v>
      </c>
      <c r="J13" s="14">
        <v>2</v>
      </c>
      <c r="K13" s="14">
        <v>5</v>
      </c>
      <c r="L13" s="14">
        <v>3</v>
      </c>
      <c r="M13" s="14">
        <v>6</v>
      </c>
      <c r="N13" s="14">
        <v>0</v>
      </c>
    </row>
    <row r="14" spans="1:14" ht="15" customHeight="1">
      <c r="A14" s="67"/>
      <c r="B14" s="12" t="s">
        <v>16</v>
      </c>
      <c r="C14" s="13">
        <v>1814</v>
      </c>
      <c r="D14" s="13">
        <v>2082</v>
      </c>
      <c r="E14" s="17">
        <v>3896</v>
      </c>
      <c r="F14" s="13">
        <v>1193</v>
      </c>
      <c r="G14" s="13">
        <v>462</v>
      </c>
      <c r="H14" s="13">
        <v>761</v>
      </c>
      <c r="I14" s="17">
        <v>1223</v>
      </c>
      <c r="J14" s="14">
        <v>3</v>
      </c>
      <c r="K14" s="14">
        <v>4</v>
      </c>
      <c r="L14" s="14">
        <v>4</v>
      </c>
      <c r="M14" s="14">
        <v>1</v>
      </c>
      <c r="N14" s="14">
        <v>0</v>
      </c>
    </row>
    <row r="15" spans="1:14" ht="21" customHeight="1">
      <c r="A15" s="70" t="s">
        <v>182</v>
      </c>
      <c r="B15" s="18" t="s">
        <v>18</v>
      </c>
      <c r="C15" s="21">
        <v>21635</v>
      </c>
      <c r="D15" s="21">
        <v>23505</v>
      </c>
      <c r="E15" s="21">
        <v>45140</v>
      </c>
      <c r="F15" s="21">
        <v>14040</v>
      </c>
      <c r="G15" s="21">
        <v>4584</v>
      </c>
      <c r="H15" s="21">
        <v>6768</v>
      </c>
      <c r="I15" s="21">
        <v>11352</v>
      </c>
      <c r="J15" s="22">
        <v>23</v>
      </c>
      <c r="K15" s="22">
        <v>34</v>
      </c>
      <c r="L15" s="22">
        <v>56</v>
      </c>
      <c r="M15" s="22">
        <v>91</v>
      </c>
      <c r="N15" s="33">
        <v>-1</v>
      </c>
    </row>
    <row r="16" spans="1:14" ht="15" customHeight="1">
      <c r="A16" s="67"/>
      <c r="B16" s="12" t="s">
        <v>13</v>
      </c>
      <c r="C16" s="13">
        <v>12505</v>
      </c>
      <c r="D16" s="13">
        <v>13508</v>
      </c>
      <c r="E16" s="17">
        <v>26013</v>
      </c>
      <c r="F16" s="13">
        <v>8471</v>
      </c>
      <c r="G16" s="24">
        <v>2378</v>
      </c>
      <c r="H16" s="24">
        <v>3496</v>
      </c>
      <c r="I16" s="25">
        <v>5874</v>
      </c>
      <c r="J16" s="14">
        <v>15</v>
      </c>
      <c r="K16" s="14">
        <v>20</v>
      </c>
      <c r="L16" s="14">
        <v>39</v>
      </c>
      <c r="M16" s="14">
        <v>63</v>
      </c>
      <c r="N16" s="14">
        <v>0</v>
      </c>
    </row>
    <row r="17" spans="1:14" ht="15" customHeight="1">
      <c r="A17" s="67"/>
      <c r="B17" s="12" t="s">
        <v>14</v>
      </c>
      <c r="C17" s="13">
        <v>5054</v>
      </c>
      <c r="D17" s="13">
        <v>5462</v>
      </c>
      <c r="E17" s="17">
        <v>10516</v>
      </c>
      <c r="F17" s="13">
        <v>2927</v>
      </c>
      <c r="G17" s="24">
        <v>1156</v>
      </c>
      <c r="H17" s="24">
        <v>1689</v>
      </c>
      <c r="I17" s="25">
        <v>2845</v>
      </c>
      <c r="J17" s="14">
        <v>7</v>
      </c>
      <c r="K17" s="14">
        <v>8</v>
      </c>
      <c r="L17" s="14">
        <v>7</v>
      </c>
      <c r="M17" s="14">
        <v>13</v>
      </c>
      <c r="N17" s="14">
        <v>-1</v>
      </c>
    </row>
    <row r="18" spans="1:14" ht="15" customHeight="1">
      <c r="A18" s="67"/>
      <c r="B18" s="12" t="s">
        <v>15</v>
      </c>
      <c r="C18" s="13">
        <v>2263</v>
      </c>
      <c r="D18" s="13">
        <v>2458</v>
      </c>
      <c r="E18" s="17">
        <v>4721</v>
      </c>
      <c r="F18" s="13">
        <v>1452</v>
      </c>
      <c r="G18" s="24">
        <v>588</v>
      </c>
      <c r="H18" s="24">
        <v>823</v>
      </c>
      <c r="I18" s="25">
        <v>1411</v>
      </c>
      <c r="J18" s="14">
        <v>1</v>
      </c>
      <c r="K18" s="14">
        <v>5</v>
      </c>
      <c r="L18" s="14">
        <v>4</v>
      </c>
      <c r="M18" s="14">
        <v>7</v>
      </c>
      <c r="N18" s="14">
        <v>0</v>
      </c>
    </row>
    <row r="19" spans="1:14" ht="15" customHeight="1">
      <c r="A19" s="67"/>
      <c r="B19" s="12" t="s">
        <v>16</v>
      </c>
      <c r="C19" s="13">
        <v>1813</v>
      </c>
      <c r="D19" s="13">
        <v>2077</v>
      </c>
      <c r="E19" s="17">
        <v>3890</v>
      </c>
      <c r="F19" s="13">
        <v>1190</v>
      </c>
      <c r="G19" s="24">
        <v>462</v>
      </c>
      <c r="H19" s="24">
        <v>760</v>
      </c>
      <c r="I19" s="25">
        <v>1222</v>
      </c>
      <c r="J19" s="14">
        <v>0</v>
      </c>
      <c r="K19" s="14">
        <v>1</v>
      </c>
      <c r="L19" s="14">
        <v>6</v>
      </c>
      <c r="M19" s="14">
        <v>8</v>
      </c>
      <c r="N19" s="14">
        <v>0</v>
      </c>
    </row>
    <row r="20" spans="1:14" ht="21" customHeight="1">
      <c r="A20" s="70" t="s">
        <v>183</v>
      </c>
      <c r="B20" s="18" t="s">
        <v>18</v>
      </c>
      <c r="C20" s="21">
        <v>21637</v>
      </c>
      <c r="D20" s="21">
        <v>23522</v>
      </c>
      <c r="E20" s="21">
        <v>45159</v>
      </c>
      <c r="F20" s="21">
        <v>14047</v>
      </c>
      <c r="G20" s="21">
        <v>4594</v>
      </c>
      <c r="H20" s="21">
        <v>6768</v>
      </c>
      <c r="I20" s="21">
        <v>11362</v>
      </c>
      <c r="J20" s="22">
        <v>50</v>
      </c>
      <c r="K20" s="22">
        <v>31</v>
      </c>
      <c r="L20" s="22">
        <v>54</v>
      </c>
      <c r="M20" s="22">
        <v>53</v>
      </c>
      <c r="N20" s="26">
        <v>-1</v>
      </c>
    </row>
    <row r="21" spans="1:15" ht="15" customHeight="1">
      <c r="A21" s="67"/>
      <c r="B21" s="12" t="s">
        <v>13</v>
      </c>
      <c r="C21" s="13">
        <v>12512</v>
      </c>
      <c r="D21" s="13">
        <v>13529</v>
      </c>
      <c r="E21" s="17">
        <v>26041</v>
      </c>
      <c r="F21" s="13">
        <v>8476</v>
      </c>
      <c r="G21" s="13">
        <v>2388</v>
      </c>
      <c r="H21" s="13">
        <v>3503</v>
      </c>
      <c r="I21" s="17">
        <v>5891</v>
      </c>
      <c r="J21" s="14">
        <v>31</v>
      </c>
      <c r="K21" s="14">
        <v>11</v>
      </c>
      <c r="L21" s="14">
        <v>39</v>
      </c>
      <c r="M21" s="14">
        <v>30</v>
      </c>
      <c r="N21" s="14">
        <v>-3</v>
      </c>
      <c r="O21" s="15"/>
    </row>
    <row r="22" spans="1:14" ht="15" customHeight="1">
      <c r="A22" s="67"/>
      <c r="B22" s="12" t="s">
        <v>14</v>
      </c>
      <c r="C22" s="13">
        <v>5049</v>
      </c>
      <c r="D22" s="13">
        <v>5462</v>
      </c>
      <c r="E22" s="17">
        <v>10511</v>
      </c>
      <c r="F22" s="13">
        <v>2927</v>
      </c>
      <c r="G22" s="13">
        <v>1156</v>
      </c>
      <c r="H22" s="13">
        <v>1688</v>
      </c>
      <c r="I22" s="17">
        <v>2844</v>
      </c>
      <c r="J22" s="14">
        <v>10</v>
      </c>
      <c r="K22" s="14">
        <v>11</v>
      </c>
      <c r="L22" s="14">
        <v>8</v>
      </c>
      <c r="M22" s="14">
        <v>14</v>
      </c>
      <c r="N22" s="14">
        <v>2</v>
      </c>
    </row>
    <row r="23" spans="1:14" ht="15" customHeight="1">
      <c r="A23" s="67"/>
      <c r="B23" s="12" t="s">
        <v>15</v>
      </c>
      <c r="C23" s="13">
        <v>2265</v>
      </c>
      <c r="D23" s="13">
        <v>2450</v>
      </c>
      <c r="E23" s="17">
        <v>4715</v>
      </c>
      <c r="F23" s="13">
        <v>1454</v>
      </c>
      <c r="G23" s="13">
        <v>590</v>
      </c>
      <c r="H23" s="13">
        <v>818</v>
      </c>
      <c r="I23" s="17">
        <v>1408</v>
      </c>
      <c r="J23" s="14">
        <v>5</v>
      </c>
      <c r="K23" s="14">
        <v>6</v>
      </c>
      <c r="L23" s="14">
        <v>3</v>
      </c>
      <c r="M23" s="14">
        <v>6</v>
      </c>
      <c r="N23" s="14">
        <v>0</v>
      </c>
    </row>
    <row r="24" spans="1:14" ht="15" customHeight="1">
      <c r="A24" s="67"/>
      <c r="B24" s="12" t="s">
        <v>16</v>
      </c>
      <c r="C24" s="13">
        <v>1811</v>
      </c>
      <c r="D24" s="13">
        <v>2081</v>
      </c>
      <c r="E24" s="17">
        <v>3892</v>
      </c>
      <c r="F24" s="13">
        <v>1190</v>
      </c>
      <c r="G24" s="13">
        <v>460</v>
      </c>
      <c r="H24" s="13">
        <v>759</v>
      </c>
      <c r="I24" s="17">
        <v>1219</v>
      </c>
      <c r="J24" s="14">
        <v>4</v>
      </c>
      <c r="K24" s="14">
        <v>3</v>
      </c>
      <c r="L24" s="14">
        <v>4</v>
      </c>
      <c r="M24" s="14">
        <v>3</v>
      </c>
      <c r="N24" s="14">
        <v>0</v>
      </c>
    </row>
    <row r="25" spans="1:14" ht="21" customHeight="1">
      <c r="A25" s="70" t="s">
        <v>184</v>
      </c>
      <c r="B25" s="18" t="s">
        <v>18</v>
      </c>
      <c r="C25" s="21">
        <v>21624</v>
      </c>
      <c r="D25" s="21">
        <v>23510</v>
      </c>
      <c r="E25" s="21">
        <v>45134</v>
      </c>
      <c r="F25" s="21">
        <v>14058</v>
      </c>
      <c r="G25" s="21">
        <v>4592</v>
      </c>
      <c r="H25" s="21">
        <v>6778</v>
      </c>
      <c r="I25" s="21">
        <v>11370</v>
      </c>
      <c r="J25" s="22">
        <v>29</v>
      </c>
      <c r="K25" s="22">
        <v>30</v>
      </c>
      <c r="L25" s="22">
        <v>51</v>
      </c>
      <c r="M25" s="22">
        <v>67</v>
      </c>
      <c r="N25" s="33">
        <v>-8</v>
      </c>
    </row>
    <row r="26" spans="1:14" ht="15" customHeight="1">
      <c r="A26" s="67"/>
      <c r="B26" s="12" t="s">
        <v>13</v>
      </c>
      <c r="C26" s="13">
        <v>12503</v>
      </c>
      <c r="D26" s="13">
        <v>13520</v>
      </c>
      <c r="E26" s="17">
        <v>26023</v>
      </c>
      <c r="F26" s="13">
        <v>8485</v>
      </c>
      <c r="G26" s="13">
        <v>2393</v>
      </c>
      <c r="H26" s="13">
        <v>3502</v>
      </c>
      <c r="I26" s="17">
        <v>5895</v>
      </c>
      <c r="J26" s="14">
        <v>18</v>
      </c>
      <c r="K26" s="14">
        <v>17</v>
      </c>
      <c r="L26" s="14">
        <v>36</v>
      </c>
      <c r="M26" s="14">
        <v>49</v>
      </c>
      <c r="N26" s="14">
        <v>-5</v>
      </c>
    </row>
    <row r="27" spans="1:14" ht="15" customHeight="1">
      <c r="A27" s="67"/>
      <c r="B27" s="12" t="s">
        <v>14</v>
      </c>
      <c r="C27" s="13">
        <v>5049</v>
      </c>
      <c r="D27" s="13">
        <v>5462</v>
      </c>
      <c r="E27" s="17">
        <v>10511</v>
      </c>
      <c r="F27" s="13">
        <v>2932</v>
      </c>
      <c r="G27" s="13">
        <v>1152</v>
      </c>
      <c r="H27" s="13">
        <v>1695</v>
      </c>
      <c r="I27" s="17">
        <v>2847</v>
      </c>
      <c r="J27" s="14">
        <v>9</v>
      </c>
      <c r="K27" s="14">
        <v>7</v>
      </c>
      <c r="L27" s="14">
        <v>5</v>
      </c>
      <c r="M27" s="14">
        <v>9</v>
      </c>
      <c r="N27" s="14">
        <v>0</v>
      </c>
    </row>
    <row r="28" spans="1:14" ht="15" customHeight="1">
      <c r="A28" s="67"/>
      <c r="B28" s="12" t="s">
        <v>15</v>
      </c>
      <c r="C28" s="13">
        <v>2260</v>
      </c>
      <c r="D28" s="13">
        <v>2448</v>
      </c>
      <c r="E28" s="17">
        <v>4708</v>
      </c>
      <c r="F28" s="13">
        <v>1452</v>
      </c>
      <c r="G28" s="13">
        <v>588</v>
      </c>
      <c r="H28" s="13">
        <v>822</v>
      </c>
      <c r="I28" s="17">
        <v>1410</v>
      </c>
      <c r="J28" s="14">
        <v>1</v>
      </c>
      <c r="K28" s="14">
        <v>2</v>
      </c>
      <c r="L28" s="14">
        <v>4</v>
      </c>
      <c r="M28" s="14">
        <v>6</v>
      </c>
      <c r="N28" s="14">
        <v>-3</v>
      </c>
    </row>
    <row r="29" spans="1:14" ht="15" customHeight="1">
      <c r="A29" s="67"/>
      <c r="B29" s="12" t="s">
        <v>16</v>
      </c>
      <c r="C29" s="13">
        <v>1812</v>
      </c>
      <c r="D29" s="13">
        <v>2080</v>
      </c>
      <c r="E29" s="17">
        <v>3892</v>
      </c>
      <c r="F29" s="13">
        <v>1189</v>
      </c>
      <c r="G29" s="13">
        <v>459</v>
      </c>
      <c r="H29" s="13">
        <v>759</v>
      </c>
      <c r="I29" s="17">
        <v>1218</v>
      </c>
      <c r="J29" s="14">
        <v>1</v>
      </c>
      <c r="K29" s="14">
        <v>4</v>
      </c>
      <c r="L29" s="14">
        <v>6</v>
      </c>
      <c r="M29" s="14">
        <v>3</v>
      </c>
      <c r="N29" s="14">
        <v>0</v>
      </c>
    </row>
    <row r="30" spans="1:14" ht="21" customHeight="1">
      <c r="A30" s="70" t="s">
        <v>185</v>
      </c>
      <c r="B30" s="18" t="s">
        <v>18</v>
      </c>
      <c r="C30" s="21">
        <v>21602</v>
      </c>
      <c r="D30" s="21">
        <v>23501</v>
      </c>
      <c r="E30" s="21">
        <v>45103</v>
      </c>
      <c r="F30" s="21">
        <v>14062</v>
      </c>
      <c r="G30" s="21">
        <v>4603</v>
      </c>
      <c r="H30" s="21">
        <v>6784</v>
      </c>
      <c r="I30" s="21">
        <v>11387</v>
      </c>
      <c r="J30" s="22">
        <v>24</v>
      </c>
      <c r="K30" s="22">
        <v>27</v>
      </c>
      <c r="L30" s="22">
        <v>53</v>
      </c>
      <c r="M30" s="22">
        <v>81</v>
      </c>
      <c r="N30" s="33">
        <v>0</v>
      </c>
    </row>
    <row r="31" spans="1:14" ht="15" customHeight="1">
      <c r="A31" s="67"/>
      <c r="B31" s="12" t="s">
        <v>13</v>
      </c>
      <c r="C31" s="32">
        <v>12497</v>
      </c>
      <c r="D31" s="13">
        <v>13524</v>
      </c>
      <c r="E31" s="17">
        <v>26021</v>
      </c>
      <c r="F31" s="13">
        <v>8492</v>
      </c>
      <c r="G31" s="13">
        <v>2400</v>
      </c>
      <c r="H31" s="13">
        <v>3511</v>
      </c>
      <c r="I31" s="17">
        <v>5911</v>
      </c>
      <c r="J31" s="14">
        <v>15</v>
      </c>
      <c r="K31" s="14">
        <v>7</v>
      </c>
      <c r="L31" s="14">
        <v>33</v>
      </c>
      <c r="M31" s="14">
        <v>59</v>
      </c>
      <c r="N31" s="14">
        <v>0</v>
      </c>
    </row>
    <row r="32" spans="1:14" ht="15" customHeight="1">
      <c r="A32" s="67"/>
      <c r="B32" s="12" t="s">
        <v>14</v>
      </c>
      <c r="C32" s="32">
        <v>5036</v>
      </c>
      <c r="D32" s="13">
        <v>5454</v>
      </c>
      <c r="E32" s="17">
        <v>10490</v>
      </c>
      <c r="F32" s="13">
        <v>2932</v>
      </c>
      <c r="G32" s="13">
        <v>1156</v>
      </c>
      <c r="H32" s="13">
        <v>1692</v>
      </c>
      <c r="I32" s="17">
        <v>2848</v>
      </c>
      <c r="J32" s="14">
        <v>8</v>
      </c>
      <c r="K32" s="14">
        <v>11</v>
      </c>
      <c r="L32" s="14">
        <v>16</v>
      </c>
      <c r="M32" s="14">
        <v>19</v>
      </c>
      <c r="N32" s="14">
        <v>0</v>
      </c>
    </row>
    <row r="33" spans="1:14" ht="15" customHeight="1">
      <c r="A33" s="67"/>
      <c r="B33" s="12" t="s">
        <v>15</v>
      </c>
      <c r="C33" s="32">
        <v>2259</v>
      </c>
      <c r="D33" s="13">
        <v>2447</v>
      </c>
      <c r="E33" s="17">
        <v>4706</v>
      </c>
      <c r="F33" s="13">
        <v>1450</v>
      </c>
      <c r="G33" s="13">
        <v>590</v>
      </c>
      <c r="H33" s="13">
        <v>821</v>
      </c>
      <c r="I33" s="17">
        <v>1411</v>
      </c>
      <c r="J33" s="14">
        <v>0</v>
      </c>
      <c r="K33" s="14">
        <v>4</v>
      </c>
      <c r="L33" s="14">
        <v>2</v>
      </c>
      <c r="M33" s="14">
        <v>0</v>
      </c>
      <c r="N33" s="14">
        <v>0</v>
      </c>
    </row>
    <row r="34" spans="1:14" ht="15" customHeight="1">
      <c r="A34" s="67"/>
      <c r="B34" s="12" t="s">
        <v>16</v>
      </c>
      <c r="C34" s="32">
        <v>1810</v>
      </c>
      <c r="D34" s="13">
        <v>2076</v>
      </c>
      <c r="E34" s="17">
        <v>3886</v>
      </c>
      <c r="F34" s="13">
        <v>1188</v>
      </c>
      <c r="G34" s="13">
        <v>457</v>
      </c>
      <c r="H34" s="13">
        <v>760</v>
      </c>
      <c r="I34" s="17">
        <v>1217</v>
      </c>
      <c r="J34" s="14">
        <v>1</v>
      </c>
      <c r="K34" s="14">
        <v>5</v>
      </c>
      <c r="L34" s="14">
        <v>2</v>
      </c>
      <c r="M34" s="14">
        <v>3</v>
      </c>
      <c r="N34" s="14">
        <v>0</v>
      </c>
    </row>
    <row r="35" spans="1:14" ht="21" customHeight="1">
      <c r="A35" s="70" t="s">
        <v>186</v>
      </c>
      <c r="B35" s="18" t="s">
        <v>18</v>
      </c>
      <c r="C35" s="21">
        <v>21588</v>
      </c>
      <c r="D35" s="21">
        <v>23493</v>
      </c>
      <c r="E35" s="21">
        <v>45081</v>
      </c>
      <c r="F35" s="21">
        <v>14061</v>
      </c>
      <c r="G35" s="21">
        <v>4608</v>
      </c>
      <c r="H35" s="21">
        <v>6775</v>
      </c>
      <c r="I35" s="21">
        <v>11383</v>
      </c>
      <c r="J35" s="22">
        <v>33</v>
      </c>
      <c r="K35" s="22">
        <v>39</v>
      </c>
      <c r="L35" s="22">
        <v>54</v>
      </c>
      <c r="M35" s="22">
        <v>70</v>
      </c>
      <c r="N35" s="33">
        <v>0</v>
      </c>
    </row>
    <row r="36" spans="1:14" ht="15" customHeight="1">
      <c r="A36" s="67"/>
      <c r="B36" s="12" t="s">
        <v>13</v>
      </c>
      <c r="C36" s="13">
        <v>12512</v>
      </c>
      <c r="D36" s="13">
        <v>13533</v>
      </c>
      <c r="E36" s="17">
        <v>26045</v>
      </c>
      <c r="F36" s="13">
        <v>8496</v>
      </c>
      <c r="G36" s="13">
        <v>2405</v>
      </c>
      <c r="H36" s="13">
        <v>3513</v>
      </c>
      <c r="I36" s="17">
        <v>5918</v>
      </c>
      <c r="J36" s="14">
        <v>26</v>
      </c>
      <c r="K36" s="14">
        <v>18</v>
      </c>
      <c r="L36" s="14">
        <v>43</v>
      </c>
      <c r="M36" s="14">
        <v>29</v>
      </c>
      <c r="N36" s="14">
        <v>0</v>
      </c>
    </row>
    <row r="37" spans="1:14" ht="15" customHeight="1">
      <c r="A37" s="67"/>
      <c r="B37" s="12" t="s">
        <v>14</v>
      </c>
      <c r="C37" s="13">
        <v>5021</v>
      </c>
      <c r="D37" s="13">
        <v>5448</v>
      </c>
      <c r="E37" s="17">
        <v>10469</v>
      </c>
      <c r="F37" s="13">
        <v>2934</v>
      </c>
      <c r="G37" s="13">
        <v>1157</v>
      </c>
      <c r="H37" s="13">
        <v>1688</v>
      </c>
      <c r="I37" s="17">
        <v>2845</v>
      </c>
      <c r="J37" s="14">
        <v>2</v>
      </c>
      <c r="K37" s="14">
        <v>10</v>
      </c>
      <c r="L37" s="14">
        <v>7</v>
      </c>
      <c r="M37" s="14">
        <v>19</v>
      </c>
      <c r="N37" s="14">
        <v>0</v>
      </c>
    </row>
    <row r="38" spans="1:14" ht="15" customHeight="1">
      <c r="A38" s="67"/>
      <c r="B38" s="12" t="s">
        <v>15</v>
      </c>
      <c r="C38" s="13">
        <v>2251</v>
      </c>
      <c r="D38" s="13">
        <v>2441</v>
      </c>
      <c r="E38" s="17">
        <v>4692</v>
      </c>
      <c r="F38" s="13">
        <v>1443</v>
      </c>
      <c r="G38" s="13">
        <v>588</v>
      </c>
      <c r="H38" s="13">
        <v>816</v>
      </c>
      <c r="I38" s="17">
        <v>1404</v>
      </c>
      <c r="J38" s="14">
        <v>4</v>
      </c>
      <c r="K38" s="14">
        <v>7</v>
      </c>
      <c r="L38" s="14">
        <v>2</v>
      </c>
      <c r="M38" s="14">
        <v>13</v>
      </c>
      <c r="N38" s="14">
        <v>0</v>
      </c>
    </row>
    <row r="39" spans="1:14" ht="15" customHeight="1">
      <c r="A39" s="67"/>
      <c r="B39" s="12" t="s">
        <v>16</v>
      </c>
      <c r="C39" s="13">
        <v>1804</v>
      </c>
      <c r="D39" s="13">
        <v>2071</v>
      </c>
      <c r="E39" s="17">
        <v>3875</v>
      </c>
      <c r="F39" s="13">
        <v>1188</v>
      </c>
      <c r="G39" s="13">
        <v>458</v>
      </c>
      <c r="H39" s="13">
        <v>758</v>
      </c>
      <c r="I39" s="17">
        <v>1216</v>
      </c>
      <c r="J39" s="14">
        <v>1</v>
      </c>
      <c r="K39" s="14">
        <v>4</v>
      </c>
      <c r="L39" s="14">
        <v>2</v>
      </c>
      <c r="M39" s="14">
        <v>9</v>
      </c>
      <c r="N39" s="14">
        <v>0</v>
      </c>
    </row>
    <row r="40" spans="1:14" ht="21" customHeight="1">
      <c r="A40" s="70" t="s">
        <v>187</v>
      </c>
      <c r="B40" s="18" t="s">
        <v>18</v>
      </c>
      <c r="C40" s="21">
        <v>21563</v>
      </c>
      <c r="D40" s="21">
        <v>23471</v>
      </c>
      <c r="E40" s="21">
        <v>45034</v>
      </c>
      <c r="F40" s="21">
        <v>14056</v>
      </c>
      <c r="G40" s="21">
        <v>4610</v>
      </c>
      <c r="H40" s="21">
        <v>6775</v>
      </c>
      <c r="I40" s="21">
        <v>11385</v>
      </c>
      <c r="J40" s="22">
        <v>21</v>
      </c>
      <c r="K40" s="22">
        <v>43</v>
      </c>
      <c r="L40" s="22">
        <v>45</v>
      </c>
      <c r="M40" s="22">
        <v>74</v>
      </c>
      <c r="N40" s="33">
        <v>4</v>
      </c>
    </row>
    <row r="41" spans="1:14" ht="15" customHeight="1">
      <c r="A41" s="67"/>
      <c r="B41" s="12" t="s">
        <v>13</v>
      </c>
      <c r="C41" s="13">
        <v>12503</v>
      </c>
      <c r="D41" s="13">
        <v>13527</v>
      </c>
      <c r="E41" s="17">
        <v>26030</v>
      </c>
      <c r="F41" s="13">
        <v>8497</v>
      </c>
      <c r="G41" s="13">
        <v>2412</v>
      </c>
      <c r="H41" s="13">
        <v>3513</v>
      </c>
      <c r="I41" s="17">
        <v>5925</v>
      </c>
      <c r="J41" s="14">
        <v>16</v>
      </c>
      <c r="K41" s="14">
        <v>24</v>
      </c>
      <c r="L41" s="14">
        <v>33</v>
      </c>
      <c r="M41" s="14">
        <v>52</v>
      </c>
      <c r="N41" s="14">
        <v>3</v>
      </c>
    </row>
    <row r="42" spans="1:14" ht="15" customHeight="1">
      <c r="A42" s="67"/>
      <c r="B42" s="12" t="s">
        <v>14</v>
      </c>
      <c r="C42" s="13">
        <v>5009</v>
      </c>
      <c r="D42" s="13">
        <v>5443</v>
      </c>
      <c r="E42" s="17">
        <v>10452</v>
      </c>
      <c r="F42" s="13">
        <v>2932</v>
      </c>
      <c r="G42" s="13">
        <v>1154</v>
      </c>
      <c r="H42" s="13">
        <v>1689</v>
      </c>
      <c r="I42" s="17">
        <v>2843</v>
      </c>
      <c r="J42" s="14">
        <v>4</v>
      </c>
      <c r="K42" s="14">
        <v>10</v>
      </c>
      <c r="L42" s="14">
        <v>4</v>
      </c>
      <c r="M42" s="14">
        <v>13</v>
      </c>
      <c r="N42" s="14">
        <v>1</v>
      </c>
    </row>
    <row r="43" spans="1:14" ht="15" customHeight="1">
      <c r="A43" s="67"/>
      <c r="B43" s="12" t="s">
        <v>15</v>
      </c>
      <c r="C43" s="13">
        <v>2247</v>
      </c>
      <c r="D43" s="13">
        <v>2432</v>
      </c>
      <c r="E43" s="17">
        <v>4679</v>
      </c>
      <c r="F43" s="13">
        <v>1439</v>
      </c>
      <c r="G43" s="13">
        <v>589</v>
      </c>
      <c r="H43" s="13">
        <v>816</v>
      </c>
      <c r="I43" s="17">
        <v>1405</v>
      </c>
      <c r="J43" s="14">
        <v>1</v>
      </c>
      <c r="K43" s="14">
        <v>4</v>
      </c>
      <c r="L43" s="14">
        <v>2</v>
      </c>
      <c r="M43" s="14">
        <v>5</v>
      </c>
      <c r="N43" s="14">
        <v>0</v>
      </c>
    </row>
    <row r="44" spans="1:14" ht="15" customHeight="1">
      <c r="A44" s="67"/>
      <c r="B44" s="12" t="s">
        <v>16</v>
      </c>
      <c r="C44" s="13">
        <v>1804</v>
      </c>
      <c r="D44" s="13">
        <v>2069</v>
      </c>
      <c r="E44" s="17">
        <v>3873</v>
      </c>
      <c r="F44" s="13">
        <v>1188</v>
      </c>
      <c r="G44" s="13">
        <v>455</v>
      </c>
      <c r="H44" s="13">
        <v>757</v>
      </c>
      <c r="I44" s="17">
        <v>1212</v>
      </c>
      <c r="J44" s="14">
        <v>0</v>
      </c>
      <c r="K44" s="14">
        <v>5</v>
      </c>
      <c r="L44" s="14">
        <v>6</v>
      </c>
      <c r="M44" s="14">
        <v>4</v>
      </c>
      <c r="N44" s="14">
        <v>0</v>
      </c>
    </row>
    <row r="45" spans="1:14" ht="21" customHeight="1">
      <c r="A45" s="70" t="s">
        <v>188</v>
      </c>
      <c r="B45" s="18" t="s">
        <v>18</v>
      </c>
      <c r="C45" s="21">
        <v>21542</v>
      </c>
      <c r="D45" s="21">
        <v>23464</v>
      </c>
      <c r="E45" s="21">
        <v>45006</v>
      </c>
      <c r="F45" s="21">
        <v>14057</v>
      </c>
      <c r="G45" s="21">
        <v>4604</v>
      </c>
      <c r="H45" s="21">
        <v>6781</v>
      </c>
      <c r="I45" s="21">
        <v>11385</v>
      </c>
      <c r="J45" s="22">
        <v>26</v>
      </c>
      <c r="K45" s="22">
        <v>55</v>
      </c>
      <c r="L45" s="22">
        <v>54</v>
      </c>
      <c r="M45" s="22">
        <v>57</v>
      </c>
      <c r="N45" s="33">
        <v>4</v>
      </c>
    </row>
    <row r="46" spans="1:14" ht="15" customHeight="1">
      <c r="A46" s="67"/>
      <c r="B46" s="12" t="s">
        <v>13</v>
      </c>
      <c r="C46" s="13">
        <v>12494</v>
      </c>
      <c r="D46" s="13">
        <v>13533</v>
      </c>
      <c r="E46" s="17">
        <v>26027</v>
      </c>
      <c r="F46" s="13">
        <v>8500</v>
      </c>
      <c r="G46" s="13">
        <v>2411</v>
      </c>
      <c r="H46" s="13">
        <v>3519</v>
      </c>
      <c r="I46" s="17">
        <v>5930</v>
      </c>
      <c r="J46" s="14">
        <v>17</v>
      </c>
      <c r="K46" s="14">
        <v>29</v>
      </c>
      <c r="L46" s="14">
        <v>32</v>
      </c>
      <c r="M46" s="14">
        <v>36</v>
      </c>
      <c r="N46" s="14">
        <v>4</v>
      </c>
    </row>
    <row r="47" spans="1:14" ht="15" customHeight="1">
      <c r="A47" s="67"/>
      <c r="B47" s="12" t="s">
        <v>14</v>
      </c>
      <c r="C47" s="13">
        <v>5003</v>
      </c>
      <c r="D47" s="13">
        <v>5434</v>
      </c>
      <c r="E47" s="17">
        <v>10437</v>
      </c>
      <c r="F47" s="13">
        <v>2930</v>
      </c>
      <c r="G47" s="13">
        <v>1151</v>
      </c>
      <c r="H47" s="13">
        <v>1681</v>
      </c>
      <c r="I47" s="17">
        <v>2832</v>
      </c>
      <c r="J47" s="14">
        <v>6</v>
      </c>
      <c r="K47" s="14">
        <v>16</v>
      </c>
      <c r="L47" s="14">
        <v>13</v>
      </c>
      <c r="M47" s="14">
        <v>13</v>
      </c>
      <c r="N47" s="14">
        <v>0</v>
      </c>
    </row>
    <row r="48" spans="1:14" ht="15" customHeight="1">
      <c r="A48" s="67"/>
      <c r="B48" s="12" t="s">
        <v>15</v>
      </c>
      <c r="C48" s="13">
        <v>2246</v>
      </c>
      <c r="D48" s="13">
        <v>2430</v>
      </c>
      <c r="E48" s="17">
        <v>4676</v>
      </c>
      <c r="F48" s="13">
        <v>1440</v>
      </c>
      <c r="G48" s="13">
        <v>589</v>
      </c>
      <c r="H48" s="13">
        <v>821</v>
      </c>
      <c r="I48" s="17">
        <v>1410</v>
      </c>
      <c r="J48" s="14">
        <v>1</v>
      </c>
      <c r="K48" s="14">
        <v>4</v>
      </c>
      <c r="L48" s="14">
        <v>4</v>
      </c>
      <c r="M48" s="14">
        <v>3</v>
      </c>
      <c r="N48" s="14">
        <v>0</v>
      </c>
    </row>
    <row r="49" spans="1:14" ht="15" customHeight="1">
      <c r="A49" s="67"/>
      <c r="B49" s="12" t="s">
        <v>16</v>
      </c>
      <c r="C49" s="13">
        <v>1799</v>
      </c>
      <c r="D49" s="13">
        <v>2067</v>
      </c>
      <c r="E49" s="17">
        <v>3866</v>
      </c>
      <c r="F49" s="13">
        <v>1187</v>
      </c>
      <c r="G49" s="13">
        <v>453</v>
      </c>
      <c r="H49" s="13">
        <v>760</v>
      </c>
      <c r="I49" s="17">
        <v>1213</v>
      </c>
      <c r="J49" s="14">
        <v>2</v>
      </c>
      <c r="K49" s="14">
        <v>6</v>
      </c>
      <c r="L49" s="14">
        <v>5</v>
      </c>
      <c r="M49" s="14">
        <v>5</v>
      </c>
      <c r="N49" s="14">
        <v>0</v>
      </c>
    </row>
    <row r="50" spans="1:14" ht="21" customHeight="1">
      <c r="A50" s="70" t="s">
        <v>189</v>
      </c>
      <c r="B50" s="18" t="s">
        <v>18</v>
      </c>
      <c r="C50" s="21">
        <v>21522</v>
      </c>
      <c r="D50" s="21">
        <v>23440</v>
      </c>
      <c r="E50" s="21">
        <v>44962</v>
      </c>
      <c r="F50" s="21">
        <v>14056</v>
      </c>
      <c r="G50" s="21">
        <v>4609</v>
      </c>
      <c r="H50" s="21">
        <v>6796</v>
      </c>
      <c r="I50" s="21">
        <v>11405</v>
      </c>
      <c r="J50" s="22">
        <v>24</v>
      </c>
      <c r="K50" s="22">
        <v>44</v>
      </c>
      <c r="L50" s="22">
        <v>71</v>
      </c>
      <c r="M50" s="22">
        <v>96</v>
      </c>
      <c r="N50" s="33">
        <v>1</v>
      </c>
    </row>
    <row r="51" spans="1:14" ht="15" customHeight="1">
      <c r="A51" s="67"/>
      <c r="B51" s="12" t="s">
        <v>13</v>
      </c>
      <c r="C51" s="13">
        <v>12489</v>
      </c>
      <c r="D51" s="13">
        <v>13516</v>
      </c>
      <c r="E51" s="17">
        <v>26005</v>
      </c>
      <c r="F51" s="13">
        <v>8494</v>
      </c>
      <c r="G51" s="13">
        <v>2413</v>
      </c>
      <c r="H51" s="13">
        <v>3523</v>
      </c>
      <c r="I51" s="17">
        <v>5936</v>
      </c>
      <c r="J51" s="14">
        <v>18</v>
      </c>
      <c r="K51" s="14">
        <v>24</v>
      </c>
      <c r="L51" s="14">
        <v>54</v>
      </c>
      <c r="M51" s="14">
        <v>70</v>
      </c>
      <c r="N51" s="14">
        <v>0</v>
      </c>
    </row>
    <row r="52" spans="1:14" ht="15" customHeight="1">
      <c r="A52" s="67"/>
      <c r="B52" s="12" t="s">
        <v>14</v>
      </c>
      <c r="C52" s="13">
        <v>4992</v>
      </c>
      <c r="D52" s="13">
        <v>5428</v>
      </c>
      <c r="E52" s="17">
        <v>10420</v>
      </c>
      <c r="F52" s="13">
        <v>2936</v>
      </c>
      <c r="G52" s="13">
        <v>1155</v>
      </c>
      <c r="H52" s="13">
        <v>1683</v>
      </c>
      <c r="I52" s="17">
        <v>2838</v>
      </c>
      <c r="J52" s="14">
        <v>3</v>
      </c>
      <c r="K52" s="14">
        <v>13</v>
      </c>
      <c r="L52" s="14">
        <v>12</v>
      </c>
      <c r="M52" s="14">
        <v>15</v>
      </c>
      <c r="N52" s="14">
        <v>0</v>
      </c>
    </row>
    <row r="53" spans="1:14" ht="15" customHeight="1">
      <c r="A53" s="67"/>
      <c r="B53" s="12" t="s">
        <v>15</v>
      </c>
      <c r="C53" s="13">
        <v>2246</v>
      </c>
      <c r="D53" s="13">
        <v>2431</v>
      </c>
      <c r="E53" s="17">
        <v>4677</v>
      </c>
      <c r="F53" s="13">
        <v>1440</v>
      </c>
      <c r="G53" s="13">
        <v>591</v>
      </c>
      <c r="H53" s="13">
        <v>829</v>
      </c>
      <c r="I53" s="17">
        <v>1420</v>
      </c>
      <c r="J53" s="14">
        <v>2</v>
      </c>
      <c r="K53" s="14">
        <v>2</v>
      </c>
      <c r="L53" s="14">
        <v>3</v>
      </c>
      <c r="M53" s="14">
        <v>7</v>
      </c>
      <c r="N53" s="14">
        <v>0</v>
      </c>
    </row>
    <row r="54" spans="1:14" ht="15" customHeight="1">
      <c r="A54" s="67"/>
      <c r="B54" s="12" t="s">
        <v>16</v>
      </c>
      <c r="C54" s="13">
        <v>1795</v>
      </c>
      <c r="D54" s="13">
        <v>2065</v>
      </c>
      <c r="E54" s="17">
        <v>3860</v>
      </c>
      <c r="F54" s="13">
        <v>1186</v>
      </c>
      <c r="G54" s="13">
        <v>450</v>
      </c>
      <c r="H54" s="13">
        <v>761</v>
      </c>
      <c r="I54" s="17">
        <v>1211</v>
      </c>
      <c r="J54" s="14">
        <v>1</v>
      </c>
      <c r="K54" s="14">
        <v>5</v>
      </c>
      <c r="L54" s="14">
        <v>2</v>
      </c>
      <c r="M54" s="14">
        <v>4</v>
      </c>
      <c r="N54" s="14">
        <v>1</v>
      </c>
    </row>
    <row r="55" spans="1:14" ht="21" customHeight="1">
      <c r="A55" s="70" t="s">
        <v>190</v>
      </c>
      <c r="B55" s="18" t="s">
        <v>18</v>
      </c>
      <c r="C55" s="21">
        <v>21518</v>
      </c>
      <c r="D55" s="21">
        <v>23407</v>
      </c>
      <c r="E55" s="21">
        <v>44925</v>
      </c>
      <c r="F55" s="21">
        <v>14062</v>
      </c>
      <c r="G55" s="21">
        <v>4624</v>
      </c>
      <c r="H55" s="21">
        <v>6799</v>
      </c>
      <c r="I55" s="21">
        <v>11423</v>
      </c>
      <c r="J55" s="22">
        <v>25</v>
      </c>
      <c r="K55" s="22">
        <v>44</v>
      </c>
      <c r="L55" s="22">
        <v>45</v>
      </c>
      <c r="M55" s="22">
        <v>63</v>
      </c>
      <c r="N55" s="33">
        <v>0</v>
      </c>
    </row>
    <row r="56" spans="1:14" ht="15" customHeight="1">
      <c r="A56" s="67"/>
      <c r="B56" s="12" t="s">
        <v>13</v>
      </c>
      <c r="C56" s="13">
        <v>12490</v>
      </c>
      <c r="D56" s="13">
        <v>13503</v>
      </c>
      <c r="E56" s="17">
        <v>25993</v>
      </c>
      <c r="F56" s="13">
        <v>8503</v>
      </c>
      <c r="G56" s="13">
        <v>2421</v>
      </c>
      <c r="H56" s="13">
        <v>3525</v>
      </c>
      <c r="I56" s="17">
        <v>5946</v>
      </c>
      <c r="J56" s="14">
        <v>16</v>
      </c>
      <c r="K56" s="14">
        <v>27</v>
      </c>
      <c r="L56" s="14">
        <v>36</v>
      </c>
      <c r="M56" s="14">
        <v>47</v>
      </c>
      <c r="N56" s="14">
        <v>0</v>
      </c>
    </row>
    <row r="57" spans="1:14" ht="15" customHeight="1">
      <c r="A57" s="67"/>
      <c r="B57" s="12" t="s">
        <v>14</v>
      </c>
      <c r="C57" s="13">
        <v>4983</v>
      </c>
      <c r="D57" s="13">
        <v>5414</v>
      </c>
      <c r="E57" s="17">
        <v>10397</v>
      </c>
      <c r="F57" s="13">
        <v>2935</v>
      </c>
      <c r="G57" s="13">
        <v>1155</v>
      </c>
      <c r="H57" s="13">
        <v>1684</v>
      </c>
      <c r="I57" s="17">
        <v>2839</v>
      </c>
      <c r="J57" s="14">
        <v>4</v>
      </c>
      <c r="K57" s="14">
        <v>12</v>
      </c>
      <c r="L57" s="14">
        <v>4</v>
      </c>
      <c r="M57" s="14">
        <v>9</v>
      </c>
      <c r="N57" s="14">
        <v>0</v>
      </c>
    </row>
    <row r="58" spans="1:14" ht="15" customHeight="1">
      <c r="A58" s="67"/>
      <c r="B58" s="12" t="s">
        <v>15</v>
      </c>
      <c r="C58" s="13">
        <v>2246</v>
      </c>
      <c r="D58" s="13">
        <v>2429</v>
      </c>
      <c r="E58" s="17">
        <v>4675</v>
      </c>
      <c r="F58" s="13">
        <v>1439</v>
      </c>
      <c r="G58" s="13">
        <v>593</v>
      </c>
      <c r="H58" s="13">
        <v>830</v>
      </c>
      <c r="I58" s="17">
        <v>1423</v>
      </c>
      <c r="J58" s="14">
        <v>3</v>
      </c>
      <c r="K58" s="14">
        <v>2</v>
      </c>
      <c r="L58" s="14">
        <v>1</v>
      </c>
      <c r="M58" s="14">
        <v>4</v>
      </c>
      <c r="N58" s="14">
        <v>0</v>
      </c>
    </row>
    <row r="59" spans="1:14" ht="15" customHeight="1">
      <c r="A59" s="67"/>
      <c r="B59" s="12" t="s">
        <v>16</v>
      </c>
      <c r="C59" s="13">
        <v>1799</v>
      </c>
      <c r="D59" s="13">
        <v>2061</v>
      </c>
      <c r="E59" s="17">
        <v>3860</v>
      </c>
      <c r="F59" s="13">
        <v>1185</v>
      </c>
      <c r="G59" s="13">
        <v>455</v>
      </c>
      <c r="H59" s="13">
        <v>760</v>
      </c>
      <c r="I59" s="17">
        <v>1215</v>
      </c>
      <c r="J59" s="14">
        <v>2</v>
      </c>
      <c r="K59" s="14">
        <v>3</v>
      </c>
      <c r="L59" s="14">
        <v>4</v>
      </c>
      <c r="M59" s="14">
        <v>3</v>
      </c>
      <c r="N59" s="14">
        <v>0</v>
      </c>
    </row>
    <row r="60" spans="1:15" ht="21" customHeight="1">
      <c r="A60" s="70" t="s">
        <v>191</v>
      </c>
      <c r="B60" s="18" t="s">
        <v>18</v>
      </c>
      <c r="C60" s="21">
        <v>21418</v>
      </c>
      <c r="D60" s="21">
        <v>23358</v>
      </c>
      <c r="E60" s="21">
        <v>44776</v>
      </c>
      <c r="F60" s="21">
        <v>14055</v>
      </c>
      <c r="G60" s="21">
        <v>4635</v>
      </c>
      <c r="H60" s="21">
        <v>6810</v>
      </c>
      <c r="I60" s="21">
        <v>11445</v>
      </c>
      <c r="J60" s="22">
        <v>35</v>
      </c>
      <c r="K60" s="22">
        <v>48</v>
      </c>
      <c r="L60" s="21">
        <v>120</v>
      </c>
      <c r="M60" s="21">
        <v>264</v>
      </c>
      <c r="N60" s="21">
        <v>8</v>
      </c>
      <c r="O60" s="23"/>
    </row>
    <row r="61" spans="1:14" ht="15" customHeight="1">
      <c r="A61" s="67"/>
      <c r="B61" s="12" t="s">
        <v>20</v>
      </c>
      <c r="C61" s="13">
        <v>12456</v>
      </c>
      <c r="D61" s="13">
        <v>13495</v>
      </c>
      <c r="E61" s="17">
        <v>25951</v>
      </c>
      <c r="F61" s="13">
        <v>8508</v>
      </c>
      <c r="G61" s="13">
        <v>2431</v>
      </c>
      <c r="H61" s="13">
        <v>3531</v>
      </c>
      <c r="I61" s="17">
        <v>5962</v>
      </c>
      <c r="J61" s="14">
        <v>24</v>
      </c>
      <c r="K61" s="14">
        <v>17</v>
      </c>
      <c r="L61" s="14">
        <v>80</v>
      </c>
      <c r="M61" s="14">
        <v>134</v>
      </c>
      <c r="N61" s="14">
        <v>1</v>
      </c>
    </row>
    <row r="62" spans="1:14" ht="15" customHeight="1">
      <c r="A62" s="67"/>
      <c r="B62" s="12" t="s">
        <v>14</v>
      </c>
      <c r="C62" s="13">
        <v>4953</v>
      </c>
      <c r="D62" s="13">
        <v>5393</v>
      </c>
      <c r="E62" s="17">
        <v>10346</v>
      </c>
      <c r="F62" s="13">
        <v>2923</v>
      </c>
      <c r="G62" s="13">
        <v>1158</v>
      </c>
      <c r="H62" s="13">
        <v>1687</v>
      </c>
      <c r="I62" s="17">
        <v>2845</v>
      </c>
      <c r="J62" s="14">
        <v>7</v>
      </c>
      <c r="K62" s="14">
        <v>19</v>
      </c>
      <c r="L62" s="14">
        <v>26</v>
      </c>
      <c r="M62" s="14">
        <v>69</v>
      </c>
      <c r="N62" s="14">
        <v>6</v>
      </c>
    </row>
    <row r="63" spans="1:14" ht="15" customHeight="1">
      <c r="A63" s="67"/>
      <c r="B63" s="12" t="s">
        <v>15</v>
      </c>
      <c r="C63" s="13">
        <v>2227</v>
      </c>
      <c r="D63" s="13">
        <v>2420</v>
      </c>
      <c r="E63" s="17">
        <v>4647</v>
      </c>
      <c r="F63" s="13">
        <v>1440</v>
      </c>
      <c r="G63" s="13">
        <v>593</v>
      </c>
      <c r="H63" s="13">
        <v>831</v>
      </c>
      <c r="I63" s="17">
        <v>1424</v>
      </c>
      <c r="J63" s="14">
        <v>3</v>
      </c>
      <c r="K63" s="14">
        <v>7</v>
      </c>
      <c r="L63" s="14">
        <v>4</v>
      </c>
      <c r="M63" s="14">
        <v>27</v>
      </c>
      <c r="N63" s="14">
        <v>0</v>
      </c>
    </row>
    <row r="64" spans="1:14" ht="15" customHeight="1">
      <c r="A64" s="67"/>
      <c r="B64" s="12" t="s">
        <v>16</v>
      </c>
      <c r="C64" s="13">
        <v>1782</v>
      </c>
      <c r="D64" s="13">
        <v>2050</v>
      </c>
      <c r="E64" s="17">
        <v>3832</v>
      </c>
      <c r="F64" s="13">
        <v>1184</v>
      </c>
      <c r="G64" s="13">
        <v>453</v>
      </c>
      <c r="H64" s="13">
        <v>761</v>
      </c>
      <c r="I64" s="17">
        <v>1214</v>
      </c>
      <c r="J64" s="14">
        <v>1</v>
      </c>
      <c r="K64" s="14">
        <v>5</v>
      </c>
      <c r="L64" s="14">
        <v>10</v>
      </c>
      <c r="M64" s="14">
        <v>34</v>
      </c>
      <c r="N64" s="14">
        <v>1</v>
      </c>
    </row>
    <row r="65" spans="1:14" ht="16.5" customHeight="1">
      <c r="A65" s="31"/>
      <c r="J65" s="11">
        <f>J5+J10+J15+J20+J25+J30+J35+J40+J45+J50+J55+J60</f>
        <v>340</v>
      </c>
      <c r="K65" s="11">
        <f>K5+K10+K15+K20+K25+K30+K35+K40+K45+K50+K55+K60</f>
        <v>466</v>
      </c>
      <c r="L65" s="11">
        <f>L5+L10+L15+L20+L25+L30+L35+L40+L45+L50+L55+L60</f>
        <v>773</v>
      </c>
      <c r="M65" s="11">
        <f>M5+M10+M15+M20+M25+M30+M35+M40+M45+M50+M55+M60</f>
        <v>1108</v>
      </c>
      <c r="N65" s="11">
        <f>N5+N10+N15+N20+N25+N30+N35+N40+N45+N50+N55+N60</f>
        <v>12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192</v>
      </c>
      <c r="B5" s="18" t="s">
        <v>18</v>
      </c>
      <c r="C5" s="19">
        <v>21949</v>
      </c>
      <c r="D5" s="19">
        <v>23775</v>
      </c>
      <c r="E5" s="19">
        <v>45724</v>
      </c>
      <c r="F5" s="29">
        <v>13914</v>
      </c>
      <c r="G5" s="19"/>
      <c r="H5" s="19"/>
      <c r="I5" s="19"/>
      <c r="J5" s="20">
        <v>26</v>
      </c>
      <c r="K5" s="20">
        <v>50</v>
      </c>
      <c r="L5" s="20">
        <v>112</v>
      </c>
      <c r="M5" s="20">
        <v>147</v>
      </c>
      <c r="N5" s="20">
        <v>2</v>
      </c>
    </row>
    <row r="6" spans="1:14" ht="15" customHeight="1">
      <c r="A6" s="67"/>
      <c r="B6" s="12" t="s">
        <v>20</v>
      </c>
      <c r="C6" s="13">
        <v>12611</v>
      </c>
      <c r="D6" s="13">
        <v>13571</v>
      </c>
      <c r="E6" s="16">
        <v>26182</v>
      </c>
      <c r="F6" s="13">
        <v>8401</v>
      </c>
      <c r="G6" s="13"/>
      <c r="H6" s="13"/>
      <c r="I6" s="16"/>
      <c r="J6" s="14">
        <v>17</v>
      </c>
      <c r="K6" s="14">
        <v>27</v>
      </c>
      <c r="L6" s="14">
        <v>76</v>
      </c>
      <c r="M6" s="14">
        <v>93</v>
      </c>
      <c r="N6" s="14">
        <v>1</v>
      </c>
    </row>
    <row r="7" spans="1:14" ht="15" customHeight="1">
      <c r="A7" s="67"/>
      <c r="B7" s="12" t="s">
        <v>14</v>
      </c>
      <c r="C7" s="13">
        <v>5142</v>
      </c>
      <c r="D7" s="13">
        <v>5574</v>
      </c>
      <c r="E7" s="16">
        <v>10716</v>
      </c>
      <c r="F7" s="13">
        <v>2889</v>
      </c>
      <c r="G7" s="13"/>
      <c r="H7" s="13"/>
      <c r="I7" s="16"/>
      <c r="J7" s="14">
        <v>7</v>
      </c>
      <c r="K7" s="14">
        <v>15</v>
      </c>
      <c r="L7" s="14">
        <v>17</v>
      </c>
      <c r="M7" s="14">
        <v>28</v>
      </c>
      <c r="N7" s="14">
        <v>0</v>
      </c>
    </row>
    <row r="8" spans="1:14" ht="15" customHeight="1">
      <c r="A8" s="67"/>
      <c r="B8" s="12" t="s">
        <v>15</v>
      </c>
      <c r="C8" s="13">
        <v>2310</v>
      </c>
      <c r="D8" s="13">
        <v>2507</v>
      </c>
      <c r="E8" s="16">
        <v>4817</v>
      </c>
      <c r="F8" s="13">
        <v>1435</v>
      </c>
      <c r="G8" s="13"/>
      <c r="H8" s="13"/>
      <c r="I8" s="16"/>
      <c r="J8" s="14">
        <v>1</v>
      </c>
      <c r="K8" s="14">
        <v>2</v>
      </c>
      <c r="L8" s="14">
        <v>12</v>
      </c>
      <c r="M8" s="14">
        <v>13</v>
      </c>
      <c r="N8" s="14">
        <v>0</v>
      </c>
    </row>
    <row r="9" spans="1:14" ht="15" customHeight="1">
      <c r="A9" s="67"/>
      <c r="B9" s="12" t="s">
        <v>16</v>
      </c>
      <c r="C9" s="13">
        <v>1886</v>
      </c>
      <c r="D9" s="13">
        <v>2123</v>
      </c>
      <c r="E9" s="16">
        <v>4009</v>
      </c>
      <c r="F9" s="13">
        <v>1189</v>
      </c>
      <c r="G9" s="13"/>
      <c r="H9" s="13"/>
      <c r="I9" s="16"/>
      <c r="J9" s="14">
        <v>1</v>
      </c>
      <c r="K9" s="14">
        <v>6</v>
      </c>
      <c r="L9" s="14">
        <v>7</v>
      </c>
      <c r="M9" s="14">
        <v>13</v>
      </c>
      <c r="N9" s="14">
        <v>1</v>
      </c>
    </row>
    <row r="10" spans="1:14" ht="21" customHeight="1">
      <c r="A10" s="70" t="s">
        <v>193</v>
      </c>
      <c r="B10" s="18" t="s">
        <v>18</v>
      </c>
      <c r="C10" s="21">
        <v>21924</v>
      </c>
      <c r="D10" s="21">
        <v>23765</v>
      </c>
      <c r="E10" s="21">
        <v>45689</v>
      </c>
      <c r="F10" s="21">
        <v>13924</v>
      </c>
      <c r="G10" s="21">
        <v>0</v>
      </c>
      <c r="H10" s="21">
        <v>0</v>
      </c>
      <c r="I10" s="21">
        <v>0</v>
      </c>
      <c r="J10" s="22">
        <v>28</v>
      </c>
      <c r="K10" s="22">
        <v>33</v>
      </c>
      <c r="L10" s="22">
        <v>50</v>
      </c>
      <c r="M10" s="22">
        <v>88</v>
      </c>
      <c r="N10" s="33">
        <v>8</v>
      </c>
    </row>
    <row r="11" spans="1:14" ht="15" customHeight="1">
      <c r="A11" s="67"/>
      <c r="B11" s="12" t="s">
        <v>13</v>
      </c>
      <c r="C11" s="13">
        <v>12604</v>
      </c>
      <c r="D11" s="13">
        <v>13573</v>
      </c>
      <c r="E11" s="17">
        <v>26177</v>
      </c>
      <c r="F11" s="13">
        <v>8409</v>
      </c>
      <c r="G11" s="13"/>
      <c r="H11" s="13"/>
      <c r="I11" s="17"/>
      <c r="J11" s="14">
        <v>16</v>
      </c>
      <c r="K11" s="14">
        <v>17</v>
      </c>
      <c r="L11" s="14">
        <v>36</v>
      </c>
      <c r="M11" s="14">
        <v>55</v>
      </c>
      <c r="N11" s="14">
        <v>3</v>
      </c>
    </row>
    <row r="12" spans="1:14" ht="15" customHeight="1">
      <c r="A12" s="67"/>
      <c r="B12" s="12" t="s">
        <v>14</v>
      </c>
      <c r="C12" s="13">
        <v>5130</v>
      </c>
      <c r="D12" s="13">
        <v>5570</v>
      </c>
      <c r="E12" s="17">
        <v>10700</v>
      </c>
      <c r="F12" s="13">
        <v>2887</v>
      </c>
      <c r="G12" s="13"/>
      <c r="H12" s="13"/>
      <c r="I12" s="17"/>
      <c r="J12" s="14">
        <v>8</v>
      </c>
      <c r="K12" s="14">
        <v>7</v>
      </c>
      <c r="L12" s="14">
        <v>6</v>
      </c>
      <c r="M12" s="14">
        <v>14</v>
      </c>
      <c r="N12" s="14">
        <v>0</v>
      </c>
    </row>
    <row r="13" spans="1:14" ht="15" customHeight="1">
      <c r="A13" s="67"/>
      <c r="B13" s="12" t="s">
        <v>15</v>
      </c>
      <c r="C13" s="13">
        <v>2304</v>
      </c>
      <c r="D13" s="13">
        <v>2501</v>
      </c>
      <c r="E13" s="17">
        <v>4805</v>
      </c>
      <c r="F13" s="13">
        <v>1435</v>
      </c>
      <c r="G13" s="13"/>
      <c r="H13" s="13"/>
      <c r="I13" s="17"/>
      <c r="J13" s="14">
        <v>1</v>
      </c>
      <c r="K13" s="14">
        <v>3</v>
      </c>
      <c r="L13" s="14">
        <v>3</v>
      </c>
      <c r="M13" s="14">
        <v>15</v>
      </c>
      <c r="N13" s="14">
        <v>5</v>
      </c>
    </row>
    <row r="14" spans="1:14" ht="15" customHeight="1">
      <c r="A14" s="67"/>
      <c r="B14" s="12" t="s">
        <v>16</v>
      </c>
      <c r="C14" s="13">
        <v>1886</v>
      </c>
      <c r="D14" s="13">
        <v>2121</v>
      </c>
      <c r="E14" s="17">
        <v>4007</v>
      </c>
      <c r="F14" s="13">
        <v>1193</v>
      </c>
      <c r="G14" s="13"/>
      <c r="H14" s="13"/>
      <c r="I14" s="17"/>
      <c r="J14" s="14">
        <v>3</v>
      </c>
      <c r="K14" s="14">
        <v>6</v>
      </c>
      <c r="L14" s="14">
        <v>5</v>
      </c>
      <c r="M14" s="14">
        <v>4</v>
      </c>
      <c r="N14" s="14">
        <v>0</v>
      </c>
    </row>
    <row r="15" spans="1:14" ht="21" customHeight="1">
      <c r="A15" s="70" t="s">
        <v>194</v>
      </c>
      <c r="B15" s="18" t="s">
        <v>18</v>
      </c>
      <c r="C15" s="21">
        <v>21887</v>
      </c>
      <c r="D15" s="21">
        <v>23744</v>
      </c>
      <c r="E15" s="21">
        <v>45631</v>
      </c>
      <c r="F15" s="21">
        <v>13907</v>
      </c>
      <c r="G15" s="21">
        <v>0</v>
      </c>
      <c r="H15" s="21">
        <v>0</v>
      </c>
      <c r="I15" s="21">
        <v>0</v>
      </c>
      <c r="J15" s="22">
        <v>29</v>
      </c>
      <c r="K15" s="22">
        <v>31</v>
      </c>
      <c r="L15" s="22">
        <v>45</v>
      </c>
      <c r="M15" s="22">
        <v>102</v>
      </c>
      <c r="N15" s="33">
        <v>1</v>
      </c>
    </row>
    <row r="16" spans="1:14" ht="15" customHeight="1">
      <c r="A16" s="67"/>
      <c r="B16" s="12" t="s">
        <v>13</v>
      </c>
      <c r="C16" s="13">
        <v>12590</v>
      </c>
      <c r="D16" s="13">
        <v>13564</v>
      </c>
      <c r="E16" s="17">
        <v>26154</v>
      </c>
      <c r="F16" s="13">
        <v>8398</v>
      </c>
      <c r="G16" s="24"/>
      <c r="H16" s="24"/>
      <c r="I16" s="25"/>
      <c r="J16" s="14">
        <v>22</v>
      </c>
      <c r="K16" s="14">
        <v>13</v>
      </c>
      <c r="L16" s="14">
        <v>31</v>
      </c>
      <c r="M16" s="14">
        <v>67</v>
      </c>
      <c r="N16" s="14">
        <v>1</v>
      </c>
    </row>
    <row r="17" spans="1:14" ht="15" customHeight="1">
      <c r="A17" s="67"/>
      <c r="B17" s="12" t="s">
        <v>14</v>
      </c>
      <c r="C17" s="13">
        <v>5118</v>
      </c>
      <c r="D17" s="13">
        <v>5561</v>
      </c>
      <c r="E17" s="17">
        <v>10679</v>
      </c>
      <c r="F17" s="13">
        <v>2885</v>
      </c>
      <c r="G17" s="24"/>
      <c r="H17" s="24"/>
      <c r="I17" s="25"/>
      <c r="J17" s="14">
        <v>3</v>
      </c>
      <c r="K17" s="14">
        <v>10</v>
      </c>
      <c r="L17" s="14">
        <v>9</v>
      </c>
      <c r="M17" s="14">
        <v>20</v>
      </c>
      <c r="N17" s="14">
        <v>0</v>
      </c>
    </row>
    <row r="18" spans="1:14" ht="15" customHeight="1">
      <c r="A18" s="67"/>
      <c r="B18" s="12" t="s">
        <v>15</v>
      </c>
      <c r="C18" s="13">
        <v>2301</v>
      </c>
      <c r="D18" s="13">
        <v>2501</v>
      </c>
      <c r="E18" s="17">
        <v>4802</v>
      </c>
      <c r="F18" s="13">
        <v>1433</v>
      </c>
      <c r="G18" s="24"/>
      <c r="H18" s="24"/>
      <c r="I18" s="25"/>
      <c r="J18" s="14">
        <v>2</v>
      </c>
      <c r="K18" s="14">
        <v>3</v>
      </c>
      <c r="L18" s="14">
        <v>4</v>
      </c>
      <c r="M18" s="14">
        <v>6</v>
      </c>
      <c r="N18" s="14">
        <v>0</v>
      </c>
    </row>
    <row r="19" spans="1:14" ht="15" customHeight="1">
      <c r="A19" s="67"/>
      <c r="B19" s="12" t="s">
        <v>16</v>
      </c>
      <c r="C19" s="13">
        <v>1878</v>
      </c>
      <c r="D19" s="13">
        <v>2118</v>
      </c>
      <c r="E19" s="17">
        <v>3996</v>
      </c>
      <c r="F19" s="13">
        <v>1191</v>
      </c>
      <c r="G19" s="24"/>
      <c r="H19" s="24"/>
      <c r="I19" s="25"/>
      <c r="J19" s="14">
        <v>2</v>
      </c>
      <c r="K19" s="14">
        <v>5</v>
      </c>
      <c r="L19" s="14">
        <v>1</v>
      </c>
      <c r="M19" s="14">
        <v>9</v>
      </c>
      <c r="N19" s="14">
        <v>0</v>
      </c>
    </row>
    <row r="20" spans="1:14" ht="21" customHeight="1">
      <c r="A20" s="70" t="s">
        <v>195</v>
      </c>
      <c r="B20" s="18" t="s">
        <v>18</v>
      </c>
      <c r="C20" s="21">
        <v>21881</v>
      </c>
      <c r="D20" s="21">
        <v>23732</v>
      </c>
      <c r="E20" s="21">
        <v>45613</v>
      </c>
      <c r="F20" s="21">
        <v>13902</v>
      </c>
      <c r="G20" s="21">
        <v>0</v>
      </c>
      <c r="H20" s="21">
        <v>0</v>
      </c>
      <c r="I20" s="21">
        <v>0</v>
      </c>
      <c r="J20" s="22">
        <v>35</v>
      </c>
      <c r="K20" s="22">
        <v>34</v>
      </c>
      <c r="L20" s="22">
        <v>36</v>
      </c>
      <c r="M20" s="22">
        <v>57</v>
      </c>
      <c r="N20" s="26">
        <v>2</v>
      </c>
    </row>
    <row r="21" spans="1:15" ht="15" customHeight="1">
      <c r="A21" s="67"/>
      <c r="B21" s="12" t="s">
        <v>13</v>
      </c>
      <c r="C21" s="13">
        <v>12594</v>
      </c>
      <c r="D21" s="13">
        <v>13567</v>
      </c>
      <c r="E21" s="17">
        <v>26161</v>
      </c>
      <c r="F21" s="13">
        <v>8392</v>
      </c>
      <c r="G21" s="13"/>
      <c r="H21" s="13"/>
      <c r="I21" s="17"/>
      <c r="J21" s="14">
        <v>25</v>
      </c>
      <c r="K21" s="14">
        <v>20</v>
      </c>
      <c r="L21" s="14">
        <v>25</v>
      </c>
      <c r="M21" s="14">
        <v>36</v>
      </c>
      <c r="N21" s="14">
        <v>2</v>
      </c>
      <c r="O21" s="15"/>
    </row>
    <row r="22" spans="1:14" ht="15" customHeight="1">
      <c r="A22" s="67"/>
      <c r="B22" s="12" t="s">
        <v>14</v>
      </c>
      <c r="C22" s="13">
        <v>5113</v>
      </c>
      <c r="D22" s="13">
        <v>5546</v>
      </c>
      <c r="E22" s="17">
        <v>10659</v>
      </c>
      <c r="F22" s="13">
        <v>2883</v>
      </c>
      <c r="G22" s="13"/>
      <c r="H22" s="13"/>
      <c r="I22" s="17"/>
      <c r="J22" s="14">
        <v>6</v>
      </c>
      <c r="K22" s="14">
        <v>9</v>
      </c>
      <c r="L22" s="14">
        <v>3</v>
      </c>
      <c r="M22" s="14">
        <v>10</v>
      </c>
      <c r="N22" s="14">
        <v>0</v>
      </c>
    </row>
    <row r="23" spans="1:14" ht="15" customHeight="1">
      <c r="A23" s="67"/>
      <c r="B23" s="12" t="s">
        <v>15</v>
      </c>
      <c r="C23" s="13">
        <v>2304</v>
      </c>
      <c r="D23" s="13">
        <v>2500</v>
      </c>
      <c r="E23" s="17">
        <v>4804</v>
      </c>
      <c r="F23" s="13">
        <v>1435</v>
      </c>
      <c r="G23" s="13"/>
      <c r="H23" s="13"/>
      <c r="I23" s="17"/>
      <c r="J23" s="14">
        <v>2</v>
      </c>
      <c r="K23" s="14">
        <v>1</v>
      </c>
      <c r="L23" s="14">
        <v>4</v>
      </c>
      <c r="M23" s="14">
        <v>5</v>
      </c>
      <c r="N23" s="14">
        <v>0</v>
      </c>
    </row>
    <row r="24" spans="1:14" ht="15" customHeight="1">
      <c r="A24" s="67"/>
      <c r="B24" s="12" t="s">
        <v>16</v>
      </c>
      <c r="C24" s="13">
        <v>1870</v>
      </c>
      <c r="D24" s="13">
        <v>2119</v>
      </c>
      <c r="E24" s="17">
        <v>3989</v>
      </c>
      <c r="F24" s="13">
        <v>1192</v>
      </c>
      <c r="G24" s="13"/>
      <c r="H24" s="13"/>
      <c r="I24" s="17"/>
      <c r="J24" s="14">
        <v>2</v>
      </c>
      <c r="K24" s="14">
        <v>4</v>
      </c>
      <c r="L24" s="14">
        <v>4</v>
      </c>
      <c r="M24" s="14">
        <v>6</v>
      </c>
      <c r="N24" s="14">
        <v>0</v>
      </c>
    </row>
    <row r="25" spans="1:14" ht="21" customHeight="1">
      <c r="A25" s="70" t="s">
        <v>196</v>
      </c>
      <c r="B25" s="18" t="s">
        <v>18</v>
      </c>
      <c r="C25" s="21">
        <v>21861</v>
      </c>
      <c r="D25" s="21">
        <v>23718</v>
      </c>
      <c r="E25" s="21">
        <v>45579</v>
      </c>
      <c r="F25" s="21">
        <v>13907</v>
      </c>
      <c r="G25" s="21">
        <v>0</v>
      </c>
      <c r="H25" s="21">
        <v>0</v>
      </c>
      <c r="I25" s="21">
        <v>0</v>
      </c>
      <c r="J25" s="22">
        <v>31</v>
      </c>
      <c r="K25" s="22">
        <v>38</v>
      </c>
      <c r="L25" s="22">
        <v>65</v>
      </c>
      <c r="M25" s="22">
        <v>93</v>
      </c>
      <c r="N25" s="33">
        <v>1</v>
      </c>
    </row>
    <row r="26" spans="1:14" ht="15" customHeight="1">
      <c r="A26" s="67"/>
      <c r="B26" s="12" t="s">
        <v>13</v>
      </c>
      <c r="C26" s="13">
        <v>12587</v>
      </c>
      <c r="D26" s="13">
        <v>13568</v>
      </c>
      <c r="E26" s="17">
        <v>26155</v>
      </c>
      <c r="F26" s="13">
        <v>8400</v>
      </c>
      <c r="G26" s="13"/>
      <c r="H26" s="13"/>
      <c r="I26" s="17"/>
      <c r="J26" s="14">
        <v>19</v>
      </c>
      <c r="K26" s="14">
        <v>13</v>
      </c>
      <c r="L26" s="14">
        <v>47</v>
      </c>
      <c r="M26" s="14">
        <v>63</v>
      </c>
      <c r="N26" s="14">
        <v>0</v>
      </c>
    </row>
    <row r="27" spans="1:14" ht="15" customHeight="1">
      <c r="A27" s="67"/>
      <c r="B27" s="12" t="s">
        <v>14</v>
      </c>
      <c r="C27" s="13">
        <v>5108</v>
      </c>
      <c r="D27" s="13">
        <v>5539</v>
      </c>
      <c r="E27" s="17">
        <v>10647</v>
      </c>
      <c r="F27" s="13">
        <v>2882</v>
      </c>
      <c r="G27" s="13"/>
      <c r="H27" s="13"/>
      <c r="I27" s="17"/>
      <c r="J27" s="14">
        <v>8</v>
      </c>
      <c r="K27" s="14">
        <v>11</v>
      </c>
      <c r="L27" s="14">
        <v>10</v>
      </c>
      <c r="M27" s="14">
        <v>14</v>
      </c>
      <c r="N27" s="14">
        <v>0</v>
      </c>
    </row>
    <row r="28" spans="1:14" ht="15" customHeight="1">
      <c r="A28" s="67"/>
      <c r="B28" s="12" t="s">
        <v>15</v>
      </c>
      <c r="C28" s="13">
        <v>2303</v>
      </c>
      <c r="D28" s="13">
        <v>2495</v>
      </c>
      <c r="E28" s="17">
        <v>4798</v>
      </c>
      <c r="F28" s="13">
        <v>1431</v>
      </c>
      <c r="G28" s="13"/>
      <c r="H28" s="13"/>
      <c r="I28" s="17"/>
      <c r="J28" s="14">
        <v>2</v>
      </c>
      <c r="K28" s="14">
        <v>6</v>
      </c>
      <c r="L28" s="14">
        <v>3</v>
      </c>
      <c r="M28" s="14">
        <v>8</v>
      </c>
      <c r="N28" s="14">
        <v>1</v>
      </c>
    </row>
    <row r="29" spans="1:14" ht="15" customHeight="1">
      <c r="A29" s="67"/>
      <c r="B29" s="12" t="s">
        <v>16</v>
      </c>
      <c r="C29" s="13">
        <v>1863</v>
      </c>
      <c r="D29" s="13">
        <v>2116</v>
      </c>
      <c r="E29" s="17">
        <v>3979</v>
      </c>
      <c r="F29" s="13">
        <v>1194</v>
      </c>
      <c r="G29" s="13"/>
      <c r="H29" s="13"/>
      <c r="I29" s="17"/>
      <c r="J29" s="14">
        <v>2</v>
      </c>
      <c r="K29" s="14">
        <v>8</v>
      </c>
      <c r="L29" s="14">
        <v>5</v>
      </c>
      <c r="M29" s="14">
        <v>8</v>
      </c>
      <c r="N29" s="14">
        <v>0</v>
      </c>
    </row>
    <row r="30" spans="1:14" ht="21" customHeight="1">
      <c r="A30" s="70" t="s">
        <v>197</v>
      </c>
      <c r="B30" s="18" t="s">
        <v>18</v>
      </c>
      <c r="C30" s="21">
        <v>21830</v>
      </c>
      <c r="D30" s="21">
        <v>23705</v>
      </c>
      <c r="E30" s="21">
        <v>45535</v>
      </c>
      <c r="F30" s="21">
        <v>13902</v>
      </c>
      <c r="G30" s="21">
        <v>0</v>
      </c>
      <c r="H30" s="21">
        <v>0</v>
      </c>
      <c r="I30" s="21">
        <v>0</v>
      </c>
      <c r="J30" s="22">
        <v>26</v>
      </c>
      <c r="K30" s="22">
        <v>41</v>
      </c>
      <c r="L30" s="22">
        <v>54</v>
      </c>
      <c r="M30" s="22">
        <v>84</v>
      </c>
      <c r="N30" s="33">
        <v>1</v>
      </c>
    </row>
    <row r="31" spans="1:14" ht="15" customHeight="1">
      <c r="A31" s="67"/>
      <c r="B31" s="12" t="s">
        <v>13</v>
      </c>
      <c r="C31" s="32">
        <v>12573</v>
      </c>
      <c r="D31" s="13">
        <v>13566</v>
      </c>
      <c r="E31" s="17">
        <v>26139</v>
      </c>
      <c r="F31" s="13">
        <v>8397</v>
      </c>
      <c r="G31" s="13"/>
      <c r="H31" s="13"/>
      <c r="I31" s="17"/>
      <c r="J31" s="14">
        <v>19</v>
      </c>
      <c r="K31" s="14">
        <v>18</v>
      </c>
      <c r="L31" s="14">
        <v>31</v>
      </c>
      <c r="M31" s="14">
        <v>50</v>
      </c>
      <c r="N31" s="14">
        <v>1</v>
      </c>
    </row>
    <row r="32" spans="1:14" ht="15" customHeight="1">
      <c r="A32" s="67"/>
      <c r="B32" s="12" t="s">
        <v>14</v>
      </c>
      <c r="C32" s="32">
        <v>5102</v>
      </c>
      <c r="D32" s="13">
        <v>5533</v>
      </c>
      <c r="E32" s="17">
        <v>10635</v>
      </c>
      <c r="F32" s="13">
        <v>2883</v>
      </c>
      <c r="G32" s="13"/>
      <c r="H32" s="13"/>
      <c r="I32" s="17"/>
      <c r="J32" s="14">
        <v>4</v>
      </c>
      <c r="K32" s="14">
        <v>12</v>
      </c>
      <c r="L32" s="14">
        <v>9</v>
      </c>
      <c r="M32" s="14">
        <v>15</v>
      </c>
      <c r="N32" s="14">
        <v>0</v>
      </c>
    </row>
    <row r="33" spans="1:14" ht="15" customHeight="1">
      <c r="A33" s="67"/>
      <c r="B33" s="12" t="s">
        <v>15</v>
      </c>
      <c r="C33" s="32">
        <v>2293</v>
      </c>
      <c r="D33" s="13">
        <v>2493</v>
      </c>
      <c r="E33" s="17">
        <v>4786</v>
      </c>
      <c r="F33" s="13">
        <v>1430</v>
      </c>
      <c r="G33" s="13"/>
      <c r="H33" s="13"/>
      <c r="I33" s="17"/>
      <c r="J33" s="14">
        <v>1</v>
      </c>
      <c r="K33" s="14">
        <v>7</v>
      </c>
      <c r="L33" s="14">
        <v>7</v>
      </c>
      <c r="M33" s="14">
        <v>10</v>
      </c>
      <c r="N33" s="14">
        <v>0</v>
      </c>
    </row>
    <row r="34" spans="1:14" ht="15" customHeight="1">
      <c r="A34" s="67"/>
      <c r="B34" s="12" t="s">
        <v>16</v>
      </c>
      <c r="C34" s="32">
        <v>1862</v>
      </c>
      <c r="D34" s="13">
        <v>2113</v>
      </c>
      <c r="E34" s="17">
        <v>3975</v>
      </c>
      <c r="F34" s="13">
        <v>1192</v>
      </c>
      <c r="G34" s="13"/>
      <c r="H34" s="13"/>
      <c r="I34" s="17"/>
      <c r="J34" s="14">
        <v>2</v>
      </c>
      <c r="K34" s="14">
        <v>4</v>
      </c>
      <c r="L34" s="14">
        <v>7</v>
      </c>
      <c r="M34" s="14">
        <v>9</v>
      </c>
      <c r="N34" s="14">
        <v>0</v>
      </c>
    </row>
    <row r="35" spans="1:14" ht="21" customHeight="1">
      <c r="A35" s="70" t="s">
        <v>198</v>
      </c>
      <c r="B35" s="18" t="s">
        <v>18</v>
      </c>
      <c r="C35" s="21">
        <v>21828</v>
      </c>
      <c r="D35" s="21">
        <v>23709</v>
      </c>
      <c r="E35" s="21">
        <v>45537</v>
      </c>
      <c r="F35" s="21">
        <v>13918</v>
      </c>
      <c r="G35" s="21">
        <v>0</v>
      </c>
      <c r="H35" s="21">
        <v>0</v>
      </c>
      <c r="I35" s="21">
        <v>0</v>
      </c>
      <c r="J35" s="22">
        <v>37</v>
      </c>
      <c r="K35" s="22">
        <v>44</v>
      </c>
      <c r="L35" s="22">
        <v>76</v>
      </c>
      <c r="M35" s="22">
        <v>72</v>
      </c>
      <c r="N35" s="33">
        <v>5</v>
      </c>
    </row>
    <row r="36" spans="1:14" ht="15" customHeight="1">
      <c r="A36" s="67"/>
      <c r="B36" s="12" t="s">
        <v>13</v>
      </c>
      <c r="C36" s="13">
        <v>12578</v>
      </c>
      <c r="D36" s="13">
        <v>13580</v>
      </c>
      <c r="E36" s="17">
        <v>26158</v>
      </c>
      <c r="F36" s="13">
        <v>8412</v>
      </c>
      <c r="G36" s="13"/>
      <c r="H36" s="13"/>
      <c r="I36" s="17"/>
      <c r="J36" s="14">
        <v>23</v>
      </c>
      <c r="K36" s="14">
        <v>23</v>
      </c>
      <c r="L36" s="14">
        <v>56</v>
      </c>
      <c r="M36" s="14">
        <v>44</v>
      </c>
      <c r="N36" s="14">
        <v>2</v>
      </c>
    </row>
    <row r="37" spans="1:14" ht="15" customHeight="1">
      <c r="A37" s="67"/>
      <c r="B37" s="12" t="s">
        <v>14</v>
      </c>
      <c r="C37" s="13">
        <v>5100</v>
      </c>
      <c r="D37" s="13">
        <v>5528</v>
      </c>
      <c r="E37" s="17">
        <v>10628</v>
      </c>
      <c r="F37" s="13">
        <v>2882</v>
      </c>
      <c r="G37" s="13"/>
      <c r="H37" s="13"/>
      <c r="I37" s="17"/>
      <c r="J37" s="14">
        <v>10</v>
      </c>
      <c r="K37" s="14">
        <v>9</v>
      </c>
      <c r="L37" s="14">
        <v>8</v>
      </c>
      <c r="M37" s="14">
        <v>16</v>
      </c>
      <c r="N37" s="14">
        <v>3</v>
      </c>
    </row>
    <row r="38" spans="1:14" ht="15" customHeight="1">
      <c r="A38" s="67"/>
      <c r="B38" s="12" t="s">
        <v>15</v>
      </c>
      <c r="C38" s="13">
        <v>2291</v>
      </c>
      <c r="D38" s="13">
        <v>2489</v>
      </c>
      <c r="E38" s="17">
        <v>4780</v>
      </c>
      <c r="F38" s="13">
        <v>1432</v>
      </c>
      <c r="G38" s="13"/>
      <c r="H38" s="13"/>
      <c r="I38" s="17"/>
      <c r="J38" s="14">
        <v>2</v>
      </c>
      <c r="K38" s="14">
        <v>6</v>
      </c>
      <c r="L38" s="14">
        <v>3</v>
      </c>
      <c r="M38" s="14">
        <v>3</v>
      </c>
      <c r="N38" s="14">
        <v>0</v>
      </c>
    </row>
    <row r="39" spans="1:14" ht="15" customHeight="1">
      <c r="A39" s="67"/>
      <c r="B39" s="12" t="s">
        <v>16</v>
      </c>
      <c r="C39" s="13">
        <v>1859</v>
      </c>
      <c r="D39" s="13">
        <v>2112</v>
      </c>
      <c r="E39" s="17">
        <v>3971</v>
      </c>
      <c r="F39" s="13">
        <v>1192</v>
      </c>
      <c r="G39" s="13"/>
      <c r="H39" s="13"/>
      <c r="I39" s="17"/>
      <c r="J39" s="14">
        <v>2</v>
      </c>
      <c r="K39" s="14">
        <v>6</v>
      </c>
      <c r="L39" s="14">
        <v>9</v>
      </c>
      <c r="M39" s="14">
        <v>9</v>
      </c>
      <c r="N39" s="14">
        <v>0</v>
      </c>
    </row>
    <row r="40" spans="1:14" ht="21" customHeight="1">
      <c r="A40" s="70" t="s">
        <v>199</v>
      </c>
      <c r="B40" s="18" t="s">
        <v>18</v>
      </c>
      <c r="C40" s="21">
        <v>21812</v>
      </c>
      <c r="D40" s="21">
        <v>23700</v>
      </c>
      <c r="E40" s="21">
        <v>45512</v>
      </c>
      <c r="F40" s="21">
        <v>13937</v>
      </c>
      <c r="G40" s="21">
        <v>0</v>
      </c>
      <c r="H40" s="21">
        <v>0</v>
      </c>
      <c r="I40" s="21">
        <v>0</v>
      </c>
      <c r="J40" s="22">
        <v>32</v>
      </c>
      <c r="K40" s="22">
        <v>51</v>
      </c>
      <c r="L40" s="22">
        <v>65</v>
      </c>
      <c r="M40" s="22">
        <v>74</v>
      </c>
      <c r="N40" s="33">
        <v>3</v>
      </c>
    </row>
    <row r="41" spans="1:14" ht="15" customHeight="1">
      <c r="A41" s="67"/>
      <c r="B41" s="12" t="s">
        <v>13</v>
      </c>
      <c r="C41" s="13">
        <v>12588</v>
      </c>
      <c r="D41" s="13">
        <v>13587</v>
      </c>
      <c r="E41" s="17">
        <v>26175</v>
      </c>
      <c r="F41" s="13">
        <v>8432</v>
      </c>
      <c r="G41" s="13"/>
      <c r="H41" s="13"/>
      <c r="I41" s="17"/>
      <c r="J41" s="14">
        <v>23</v>
      </c>
      <c r="K41" s="14">
        <v>26</v>
      </c>
      <c r="L41" s="14">
        <v>43</v>
      </c>
      <c r="M41" s="14">
        <v>39</v>
      </c>
      <c r="N41" s="14">
        <v>2</v>
      </c>
    </row>
    <row r="42" spans="1:14" ht="15" customHeight="1">
      <c r="A42" s="67"/>
      <c r="B42" s="12" t="s">
        <v>14</v>
      </c>
      <c r="C42" s="13">
        <v>5082</v>
      </c>
      <c r="D42" s="13">
        <v>5517</v>
      </c>
      <c r="E42" s="17">
        <v>10599</v>
      </c>
      <c r="F42" s="13">
        <v>2881</v>
      </c>
      <c r="G42" s="13"/>
      <c r="H42" s="13"/>
      <c r="I42" s="17"/>
      <c r="J42" s="14">
        <v>4</v>
      </c>
      <c r="K42" s="14">
        <v>14</v>
      </c>
      <c r="L42" s="14">
        <v>9</v>
      </c>
      <c r="M42" s="14">
        <v>18</v>
      </c>
      <c r="N42" s="14">
        <v>0</v>
      </c>
    </row>
    <row r="43" spans="1:14" ht="15" customHeight="1">
      <c r="A43" s="67"/>
      <c r="B43" s="12" t="s">
        <v>15</v>
      </c>
      <c r="C43" s="13">
        <v>2292</v>
      </c>
      <c r="D43" s="13">
        <v>2490</v>
      </c>
      <c r="E43" s="17">
        <v>4782</v>
      </c>
      <c r="F43" s="13">
        <v>1436</v>
      </c>
      <c r="G43" s="13"/>
      <c r="H43" s="13"/>
      <c r="I43" s="17"/>
      <c r="J43" s="14">
        <v>5</v>
      </c>
      <c r="K43" s="14">
        <v>4</v>
      </c>
      <c r="L43" s="14">
        <v>5</v>
      </c>
      <c r="M43" s="14">
        <v>5</v>
      </c>
      <c r="N43" s="14">
        <v>1</v>
      </c>
    </row>
    <row r="44" spans="1:14" ht="15" customHeight="1">
      <c r="A44" s="67"/>
      <c r="B44" s="12" t="s">
        <v>16</v>
      </c>
      <c r="C44" s="13">
        <v>1850</v>
      </c>
      <c r="D44" s="13">
        <v>2106</v>
      </c>
      <c r="E44" s="17">
        <v>3956</v>
      </c>
      <c r="F44" s="13">
        <v>1188</v>
      </c>
      <c r="G44" s="13"/>
      <c r="H44" s="13"/>
      <c r="I44" s="17"/>
      <c r="J44" s="14">
        <v>0</v>
      </c>
      <c r="K44" s="14">
        <v>7</v>
      </c>
      <c r="L44" s="14">
        <v>8</v>
      </c>
      <c r="M44" s="14">
        <v>12</v>
      </c>
      <c r="N44" s="14">
        <v>0</v>
      </c>
    </row>
    <row r="45" spans="1:14" ht="21" customHeight="1">
      <c r="A45" s="70" t="s">
        <v>200</v>
      </c>
      <c r="B45" s="18" t="s">
        <v>18</v>
      </c>
      <c r="C45" s="21">
        <v>21807</v>
      </c>
      <c r="D45" s="21">
        <v>23686</v>
      </c>
      <c r="E45" s="21">
        <v>45493</v>
      </c>
      <c r="F45" s="21">
        <v>13935</v>
      </c>
      <c r="G45" s="21">
        <v>0</v>
      </c>
      <c r="H45" s="21">
        <v>0</v>
      </c>
      <c r="I45" s="21">
        <v>0</v>
      </c>
      <c r="J45" s="22">
        <v>30</v>
      </c>
      <c r="K45" s="22">
        <v>45</v>
      </c>
      <c r="L45" s="22">
        <v>46</v>
      </c>
      <c r="M45" s="22">
        <v>52</v>
      </c>
      <c r="N45" s="33">
        <v>2</v>
      </c>
    </row>
    <row r="46" spans="1:14" ht="15" customHeight="1">
      <c r="A46" s="67"/>
      <c r="B46" s="12" t="s">
        <v>13</v>
      </c>
      <c r="C46" s="13">
        <v>12589</v>
      </c>
      <c r="D46" s="13">
        <v>13578</v>
      </c>
      <c r="E46" s="17">
        <v>26167</v>
      </c>
      <c r="F46" s="13">
        <v>8429</v>
      </c>
      <c r="G46" s="13"/>
      <c r="H46" s="13"/>
      <c r="I46" s="17"/>
      <c r="J46" s="14">
        <v>23</v>
      </c>
      <c r="K46" s="14">
        <v>28</v>
      </c>
      <c r="L46" s="14">
        <v>34</v>
      </c>
      <c r="M46" s="14">
        <v>41</v>
      </c>
      <c r="N46" s="14">
        <v>1</v>
      </c>
    </row>
    <row r="47" spans="1:14" ht="15" customHeight="1">
      <c r="A47" s="67"/>
      <c r="B47" s="12" t="s">
        <v>14</v>
      </c>
      <c r="C47" s="13">
        <v>5078</v>
      </c>
      <c r="D47" s="13">
        <v>5516</v>
      </c>
      <c r="E47" s="17">
        <v>10594</v>
      </c>
      <c r="F47" s="13">
        <v>2880</v>
      </c>
      <c r="G47" s="13"/>
      <c r="H47" s="13"/>
      <c r="I47" s="17"/>
      <c r="J47" s="14">
        <v>5</v>
      </c>
      <c r="K47" s="14">
        <v>14</v>
      </c>
      <c r="L47" s="14">
        <v>10</v>
      </c>
      <c r="M47" s="14">
        <v>3</v>
      </c>
      <c r="N47" s="14">
        <v>0</v>
      </c>
    </row>
    <row r="48" spans="1:14" ht="15" customHeight="1">
      <c r="A48" s="67"/>
      <c r="B48" s="12" t="s">
        <v>15</v>
      </c>
      <c r="C48" s="13">
        <v>2292</v>
      </c>
      <c r="D48" s="13">
        <v>2488</v>
      </c>
      <c r="E48" s="17">
        <v>4780</v>
      </c>
      <c r="F48" s="13">
        <v>1437</v>
      </c>
      <c r="G48" s="13"/>
      <c r="H48" s="13"/>
      <c r="I48" s="17"/>
      <c r="J48" s="14">
        <v>1</v>
      </c>
      <c r="K48" s="14">
        <v>1</v>
      </c>
      <c r="L48" s="14">
        <v>1</v>
      </c>
      <c r="M48" s="14">
        <v>4</v>
      </c>
      <c r="N48" s="14">
        <v>1</v>
      </c>
    </row>
    <row r="49" spans="1:14" ht="15" customHeight="1">
      <c r="A49" s="67"/>
      <c r="B49" s="12" t="s">
        <v>16</v>
      </c>
      <c r="C49" s="13">
        <v>1848</v>
      </c>
      <c r="D49" s="13">
        <v>2104</v>
      </c>
      <c r="E49" s="17">
        <v>3952</v>
      </c>
      <c r="F49" s="13">
        <v>1189</v>
      </c>
      <c r="G49" s="13"/>
      <c r="H49" s="13"/>
      <c r="I49" s="17"/>
      <c r="J49" s="14">
        <v>1</v>
      </c>
      <c r="K49" s="14">
        <v>2</v>
      </c>
      <c r="L49" s="14">
        <v>1</v>
      </c>
      <c r="M49" s="14">
        <v>4</v>
      </c>
      <c r="N49" s="14">
        <v>0</v>
      </c>
    </row>
    <row r="50" spans="1:14" ht="21" customHeight="1">
      <c r="A50" s="70" t="s">
        <v>201</v>
      </c>
      <c r="B50" s="18" t="s">
        <v>18</v>
      </c>
      <c r="C50" s="21">
        <v>21786</v>
      </c>
      <c r="D50" s="21">
        <v>23663</v>
      </c>
      <c r="E50" s="21">
        <v>45449</v>
      </c>
      <c r="F50" s="21">
        <v>13945</v>
      </c>
      <c r="G50" s="21">
        <v>0</v>
      </c>
      <c r="H50" s="21">
        <v>0</v>
      </c>
      <c r="I50" s="21">
        <v>0</v>
      </c>
      <c r="J50" s="22">
        <v>27</v>
      </c>
      <c r="K50" s="22">
        <v>62</v>
      </c>
      <c r="L50" s="22">
        <v>48</v>
      </c>
      <c r="M50" s="22">
        <v>59</v>
      </c>
      <c r="N50" s="33">
        <v>2</v>
      </c>
    </row>
    <row r="51" spans="1:14" ht="15" customHeight="1">
      <c r="A51" s="67"/>
      <c r="B51" s="12" t="s">
        <v>13</v>
      </c>
      <c r="C51" s="13">
        <v>12585</v>
      </c>
      <c r="D51" s="13">
        <v>13573</v>
      </c>
      <c r="E51" s="17">
        <v>26158</v>
      </c>
      <c r="F51" s="13">
        <v>8432</v>
      </c>
      <c r="G51" s="13"/>
      <c r="H51" s="13"/>
      <c r="I51" s="17"/>
      <c r="J51" s="14">
        <v>11</v>
      </c>
      <c r="K51" s="14">
        <v>20</v>
      </c>
      <c r="L51" s="14">
        <v>30</v>
      </c>
      <c r="M51" s="14">
        <v>37</v>
      </c>
      <c r="N51" s="14">
        <v>1</v>
      </c>
    </row>
    <row r="52" spans="1:14" ht="15" customHeight="1">
      <c r="A52" s="67"/>
      <c r="B52" s="12" t="s">
        <v>14</v>
      </c>
      <c r="C52" s="13">
        <v>5069</v>
      </c>
      <c r="D52" s="13">
        <v>5513</v>
      </c>
      <c r="E52" s="17">
        <v>10582</v>
      </c>
      <c r="F52" s="13">
        <v>2882</v>
      </c>
      <c r="G52" s="13"/>
      <c r="H52" s="13"/>
      <c r="I52" s="17"/>
      <c r="J52" s="14">
        <v>9</v>
      </c>
      <c r="K52" s="14">
        <v>19</v>
      </c>
      <c r="L52" s="14">
        <v>11</v>
      </c>
      <c r="M52" s="14">
        <v>13</v>
      </c>
      <c r="N52" s="14">
        <v>1</v>
      </c>
    </row>
    <row r="53" spans="1:14" ht="15" customHeight="1">
      <c r="A53" s="67"/>
      <c r="B53" s="12" t="s">
        <v>15</v>
      </c>
      <c r="C53" s="13">
        <v>2288</v>
      </c>
      <c r="D53" s="13">
        <v>2480</v>
      </c>
      <c r="E53" s="17">
        <v>4768</v>
      </c>
      <c r="F53" s="13">
        <v>1441</v>
      </c>
      <c r="G53" s="13"/>
      <c r="H53" s="13"/>
      <c r="I53" s="17"/>
      <c r="J53" s="14">
        <v>6</v>
      </c>
      <c r="K53" s="14">
        <v>11</v>
      </c>
      <c r="L53" s="14">
        <v>4</v>
      </c>
      <c r="M53" s="14">
        <v>5</v>
      </c>
      <c r="N53" s="14">
        <v>0</v>
      </c>
    </row>
    <row r="54" spans="1:14" ht="15" customHeight="1">
      <c r="A54" s="67"/>
      <c r="B54" s="12" t="s">
        <v>16</v>
      </c>
      <c r="C54" s="13">
        <v>1844</v>
      </c>
      <c r="D54" s="13">
        <v>2097</v>
      </c>
      <c r="E54" s="17">
        <v>3941</v>
      </c>
      <c r="F54" s="13">
        <v>1190</v>
      </c>
      <c r="G54" s="13"/>
      <c r="H54" s="13"/>
      <c r="I54" s="17"/>
      <c r="J54" s="14">
        <v>1</v>
      </c>
      <c r="K54" s="14">
        <v>12</v>
      </c>
      <c r="L54" s="14">
        <v>3</v>
      </c>
      <c r="M54" s="14">
        <v>4</v>
      </c>
      <c r="N54" s="14">
        <v>0</v>
      </c>
    </row>
    <row r="55" spans="1:14" ht="21" customHeight="1">
      <c r="A55" s="70" t="s">
        <v>202</v>
      </c>
      <c r="B55" s="18" t="s">
        <v>18</v>
      </c>
      <c r="C55" s="21">
        <v>21782</v>
      </c>
      <c r="D55" s="21">
        <v>23643</v>
      </c>
      <c r="E55" s="21">
        <v>45425</v>
      </c>
      <c r="F55" s="21">
        <v>13967</v>
      </c>
      <c r="G55" s="21">
        <v>0</v>
      </c>
      <c r="H55" s="21">
        <v>0</v>
      </c>
      <c r="I55" s="21">
        <v>0</v>
      </c>
      <c r="J55" s="22">
        <v>30</v>
      </c>
      <c r="K55" s="22">
        <v>50</v>
      </c>
      <c r="L55" s="22">
        <v>83</v>
      </c>
      <c r="M55" s="22">
        <v>94</v>
      </c>
      <c r="N55" s="33">
        <v>7</v>
      </c>
    </row>
    <row r="56" spans="1:14" ht="15" customHeight="1">
      <c r="A56" s="67"/>
      <c r="B56" s="12" t="s">
        <v>13</v>
      </c>
      <c r="C56" s="13">
        <v>12571</v>
      </c>
      <c r="D56" s="13">
        <v>13556</v>
      </c>
      <c r="E56" s="17">
        <v>26127</v>
      </c>
      <c r="F56" s="13">
        <v>8436</v>
      </c>
      <c r="G56" s="13"/>
      <c r="H56" s="13"/>
      <c r="I56" s="17"/>
      <c r="J56" s="14">
        <v>24</v>
      </c>
      <c r="K56" s="14">
        <v>29</v>
      </c>
      <c r="L56" s="14">
        <v>56</v>
      </c>
      <c r="M56" s="14">
        <v>73</v>
      </c>
      <c r="N56" s="14">
        <v>5</v>
      </c>
    </row>
    <row r="57" spans="1:14" ht="15" customHeight="1">
      <c r="A57" s="67"/>
      <c r="B57" s="12" t="s">
        <v>14</v>
      </c>
      <c r="C57" s="13">
        <v>5083</v>
      </c>
      <c r="D57" s="13">
        <v>5511</v>
      </c>
      <c r="E57" s="17">
        <v>10594</v>
      </c>
      <c r="F57" s="13">
        <v>2894</v>
      </c>
      <c r="G57" s="13"/>
      <c r="H57" s="13"/>
      <c r="I57" s="17"/>
      <c r="J57" s="14">
        <v>3</v>
      </c>
      <c r="K57" s="14">
        <v>11</v>
      </c>
      <c r="L57" s="14">
        <v>19</v>
      </c>
      <c r="M57" s="14">
        <v>12</v>
      </c>
      <c r="N57" s="14">
        <v>2</v>
      </c>
    </row>
    <row r="58" spans="1:14" ht="15" customHeight="1">
      <c r="A58" s="67"/>
      <c r="B58" s="12" t="s">
        <v>15</v>
      </c>
      <c r="C58" s="13">
        <v>2284</v>
      </c>
      <c r="D58" s="13">
        <v>2479</v>
      </c>
      <c r="E58" s="17">
        <v>4763</v>
      </c>
      <c r="F58" s="13">
        <v>1445</v>
      </c>
      <c r="G58" s="13"/>
      <c r="H58" s="13"/>
      <c r="I58" s="17"/>
      <c r="J58" s="14">
        <v>2</v>
      </c>
      <c r="K58" s="14">
        <v>3</v>
      </c>
      <c r="L58" s="14">
        <v>2</v>
      </c>
      <c r="M58" s="14">
        <v>5</v>
      </c>
      <c r="N58" s="14">
        <v>0</v>
      </c>
    </row>
    <row r="59" spans="1:14" ht="15" customHeight="1">
      <c r="A59" s="67"/>
      <c r="B59" s="12" t="s">
        <v>16</v>
      </c>
      <c r="C59" s="13">
        <v>1844</v>
      </c>
      <c r="D59" s="13">
        <v>2097</v>
      </c>
      <c r="E59" s="17">
        <v>3941</v>
      </c>
      <c r="F59" s="13">
        <v>1192</v>
      </c>
      <c r="G59" s="13"/>
      <c r="H59" s="13"/>
      <c r="I59" s="17"/>
      <c r="J59" s="14">
        <v>1</v>
      </c>
      <c r="K59" s="14">
        <v>7</v>
      </c>
      <c r="L59" s="14">
        <v>6</v>
      </c>
      <c r="M59" s="14">
        <v>4</v>
      </c>
      <c r="N59" s="14">
        <v>0</v>
      </c>
    </row>
    <row r="60" spans="1:15" ht="21" customHeight="1">
      <c r="A60" s="70" t="s">
        <v>203</v>
      </c>
      <c r="B60" s="18" t="s">
        <v>18</v>
      </c>
      <c r="C60" s="21">
        <v>21668</v>
      </c>
      <c r="D60" s="21">
        <v>23557</v>
      </c>
      <c r="E60" s="21">
        <v>45225</v>
      </c>
      <c r="F60" s="21">
        <v>14003</v>
      </c>
      <c r="G60" s="21">
        <v>4585</v>
      </c>
      <c r="H60" s="21">
        <v>6748</v>
      </c>
      <c r="I60" s="21">
        <v>11333</v>
      </c>
      <c r="J60" s="22">
        <v>23</v>
      </c>
      <c r="K60" s="22">
        <v>57</v>
      </c>
      <c r="L60" s="21">
        <v>140</v>
      </c>
      <c r="M60" s="21">
        <v>308</v>
      </c>
      <c r="N60" s="21">
        <v>2</v>
      </c>
      <c r="O60" s="23"/>
    </row>
    <row r="61" spans="1:14" ht="15" customHeight="1">
      <c r="A61" s="67"/>
      <c r="B61" s="12" t="s">
        <v>20</v>
      </c>
      <c r="C61" s="13">
        <v>12508</v>
      </c>
      <c r="D61" s="13">
        <v>13526</v>
      </c>
      <c r="E61" s="17">
        <v>26034</v>
      </c>
      <c r="F61" s="13">
        <v>8448</v>
      </c>
      <c r="G61" s="13">
        <v>2384</v>
      </c>
      <c r="H61" s="13">
        <v>3477</v>
      </c>
      <c r="I61" s="17">
        <v>5861</v>
      </c>
      <c r="J61" s="14">
        <v>17</v>
      </c>
      <c r="K61" s="14">
        <v>30</v>
      </c>
      <c r="L61" s="14">
        <v>84</v>
      </c>
      <c r="M61" s="14">
        <v>172</v>
      </c>
      <c r="N61" s="14">
        <v>0</v>
      </c>
    </row>
    <row r="62" spans="1:14" ht="15" customHeight="1">
      <c r="A62" s="67"/>
      <c r="B62" s="12" t="s">
        <v>14</v>
      </c>
      <c r="C62" s="13">
        <v>5067</v>
      </c>
      <c r="D62" s="13">
        <v>5481</v>
      </c>
      <c r="E62" s="17">
        <v>10548</v>
      </c>
      <c r="F62" s="13">
        <v>2916</v>
      </c>
      <c r="G62" s="13">
        <v>1145</v>
      </c>
      <c r="H62" s="13">
        <v>1682</v>
      </c>
      <c r="I62" s="17">
        <v>2827</v>
      </c>
      <c r="J62" s="14">
        <v>3</v>
      </c>
      <c r="K62" s="14">
        <v>11</v>
      </c>
      <c r="L62" s="14">
        <v>37</v>
      </c>
      <c r="M62" s="14">
        <v>67</v>
      </c>
      <c r="N62" s="14">
        <v>0</v>
      </c>
    </row>
    <row r="63" spans="1:14" ht="15" customHeight="1">
      <c r="A63" s="67"/>
      <c r="B63" s="12" t="s">
        <v>15</v>
      </c>
      <c r="C63" s="13">
        <v>2272</v>
      </c>
      <c r="D63" s="13">
        <v>2471</v>
      </c>
      <c r="E63" s="17">
        <v>4743</v>
      </c>
      <c r="F63" s="13">
        <v>1449</v>
      </c>
      <c r="G63" s="13">
        <v>592</v>
      </c>
      <c r="H63" s="13">
        <v>829</v>
      </c>
      <c r="I63" s="17">
        <v>1421</v>
      </c>
      <c r="J63" s="14">
        <v>2</v>
      </c>
      <c r="K63" s="14">
        <v>9</v>
      </c>
      <c r="L63" s="14">
        <v>15</v>
      </c>
      <c r="M63" s="14">
        <v>37</v>
      </c>
      <c r="N63" s="14">
        <v>1</v>
      </c>
    </row>
    <row r="64" spans="1:14" ht="15" customHeight="1">
      <c r="A64" s="67"/>
      <c r="B64" s="12" t="s">
        <v>16</v>
      </c>
      <c r="C64" s="13">
        <v>1821</v>
      </c>
      <c r="D64" s="13">
        <v>2079</v>
      </c>
      <c r="E64" s="17">
        <v>3900</v>
      </c>
      <c r="F64" s="13">
        <v>1190</v>
      </c>
      <c r="G64" s="13">
        <v>464</v>
      </c>
      <c r="H64" s="13">
        <v>760</v>
      </c>
      <c r="I64" s="17">
        <v>1224</v>
      </c>
      <c r="J64" s="14">
        <v>1</v>
      </c>
      <c r="K64" s="14">
        <v>7</v>
      </c>
      <c r="L64" s="14">
        <v>4</v>
      </c>
      <c r="M64" s="14">
        <v>32</v>
      </c>
      <c r="N64" s="14">
        <v>1</v>
      </c>
    </row>
    <row r="65" spans="1:14" ht="16.5" customHeight="1">
      <c r="A65" s="31"/>
      <c r="J65" s="11">
        <f>J5+J10+J15+J20+J25+J30+J35+J40+J45+J50+J55+J60</f>
        <v>354</v>
      </c>
      <c r="K65" s="11">
        <f>K5+K10+K15+K20+K25+K30+K35+K40+K45+K50+K55+K60</f>
        <v>536</v>
      </c>
      <c r="L65" s="11">
        <f>L5+L10+L15+L20+L25+L30+L35+L40+L45+L50+L55+L60</f>
        <v>820</v>
      </c>
      <c r="M65" s="11">
        <f>M5+M10+M15+M20+M25+M30+M35+M40+M45+M50+M55+M60</f>
        <v>1230</v>
      </c>
      <c r="N65" s="11">
        <f>N5+N10+N15+N20+N25+N30+N35+N40+N45+N50+N55+N60</f>
        <v>36</v>
      </c>
    </row>
    <row r="66" ht="15" customHeight="1">
      <c r="A66" s="31" t="s">
        <v>97</v>
      </c>
    </row>
    <row r="67" ht="15" customHeight="1">
      <c r="A67" s="31" t="s">
        <v>98</v>
      </c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" top="0.1968503937007874" bottom="0.1968503937007874" header="0.11811023622047245" footer="0.1181102362204724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9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E60" sqref="E6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272</v>
      </c>
      <c r="B5" s="18" t="s">
        <v>18</v>
      </c>
      <c r="C5" s="19">
        <f>SUM(C6:C9)</f>
        <v>17107</v>
      </c>
      <c r="D5" s="19">
        <f aca="true" t="shared" si="0" ref="D5:P5">SUM(D6:D9)</f>
        <v>18532</v>
      </c>
      <c r="E5" s="19">
        <f t="shared" si="0"/>
        <v>35639</v>
      </c>
      <c r="F5" s="19">
        <f t="shared" si="0"/>
        <v>14694</v>
      </c>
      <c r="G5" s="19">
        <f t="shared" si="0"/>
        <v>5639</v>
      </c>
      <c r="H5" s="19">
        <f t="shared" si="0"/>
        <v>7418</v>
      </c>
      <c r="I5" s="19">
        <f t="shared" si="0"/>
        <v>13057</v>
      </c>
      <c r="J5" s="19">
        <f t="shared" si="0"/>
        <v>8892</v>
      </c>
      <c r="K5" s="19">
        <f t="shared" si="0"/>
        <v>12</v>
      </c>
      <c r="L5" s="19">
        <f t="shared" si="0"/>
        <v>38</v>
      </c>
      <c r="M5" s="19">
        <f t="shared" si="0"/>
        <v>76</v>
      </c>
      <c r="N5" s="19">
        <f t="shared" si="0"/>
        <v>80</v>
      </c>
      <c r="O5" s="19">
        <f t="shared" si="0"/>
        <v>2</v>
      </c>
      <c r="P5" s="19">
        <f t="shared" si="0"/>
        <v>0</v>
      </c>
    </row>
    <row r="6" spans="1:16" ht="15" customHeight="1">
      <c r="A6" s="67"/>
      <c r="B6" s="12" t="s">
        <v>13</v>
      </c>
      <c r="C6" s="13">
        <v>10761</v>
      </c>
      <c r="D6" s="13">
        <v>11651</v>
      </c>
      <c r="E6" s="13">
        <v>22412</v>
      </c>
      <c r="F6" s="13">
        <v>9366</v>
      </c>
      <c r="G6" s="13">
        <v>3246</v>
      </c>
      <c r="H6" s="13">
        <v>4285</v>
      </c>
      <c r="I6" s="13">
        <v>7531</v>
      </c>
      <c r="J6" s="13">
        <v>5143</v>
      </c>
      <c r="K6" s="13">
        <v>10</v>
      </c>
      <c r="L6" s="13">
        <v>24</v>
      </c>
      <c r="M6" s="13">
        <v>56</v>
      </c>
      <c r="N6" s="13">
        <v>40</v>
      </c>
      <c r="O6" s="13">
        <v>1</v>
      </c>
      <c r="P6" s="13">
        <v>0</v>
      </c>
    </row>
    <row r="7" spans="1:16" ht="15" customHeight="1">
      <c r="A7" s="67"/>
      <c r="B7" s="12" t="s">
        <v>14</v>
      </c>
      <c r="C7" s="13">
        <v>3603</v>
      </c>
      <c r="D7" s="13">
        <v>3804</v>
      </c>
      <c r="E7" s="13">
        <v>7407</v>
      </c>
      <c r="F7" s="13">
        <v>2874</v>
      </c>
      <c r="G7" s="13">
        <v>1279</v>
      </c>
      <c r="H7" s="13">
        <v>1667</v>
      </c>
      <c r="I7" s="13">
        <v>2946</v>
      </c>
      <c r="J7" s="13">
        <v>1984</v>
      </c>
      <c r="K7" s="13">
        <v>2</v>
      </c>
      <c r="L7" s="13">
        <v>7</v>
      </c>
      <c r="M7" s="13">
        <v>15</v>
      </c>
      <c r="N7" s="13">
        <v>22</v>
      </c>
      <c r="O7" s="13">
        <v>0</v>
      </c>
      <c r="P7" s="13">
        <v>0</v>
      </c>
    </row>
    <row r="8" spans="1:16" ht="15" customHeight="1">
      <c r="A8" s="67"/>
      <c r="B8" s="12" t="s">
        <v>15</v>
      </c>
      <c r="C8" s="13">
        <v>1508</v>
      </c>
      <c r="D8" s="13">
        <v>1693</v>
      </c>
      <c r="E8" s="13">
        <v>3201</v>
      </c>
      <c r="F8" s="13">
        <v>1325</v>
      </c>
      <c r="G8" s="13">
        <v>601</v>
      </c>
      <c r="H8" s="13">
        <v>787</v>
      </c>
      <c r="I8" s="13">
        <v>1388</v>
      </c>
      <c r="J8" s="13">
        <v>932</v>
      </c>
      <c r="K8" s="13">
        <v>0</v>
      </c>
      <c r="L8" s="13">
        <v>4</v>
      </c>
      <c r="M8" s="13">
        <v>3</v>
      </c>
      <c r="N8" s="13">
        <v>12</v>
      </c>
      <c r="O8" s="13">
        <v>0</v>
      </c>
      <c r="P8" s="13">
        <v>0</v>
      </c>
    </row>
    <row r="9" spans="1:16" ht="15" customHeight="1">
      <c r="A9" s="67"/>
      <c r="B9" s="12" t="s">
        <v>16</v>
      </c>
      <c r="C9" s="13">
        <v>1235</v>
      </c>
      <c r="D9" s="13">
        <v>1384</v>
      </c>
      <c r="E9" s="13">
        <v>2619</v>
      </c>
      <c r="F9" s="13">
        <v>1129</v>
      </c>
      <c r="G9" s="13">
        <v>513</v>
      </c>
      <c r="H9" s="13">
        <v>679</v>
      </c>
      <c r="I9" s="13">
        <v>1192</v>
      </c>
      <c r="J9" s="13">
        <v>833</v>
      </c>
      <c r="K9" s="13">
        <v>0</v>
      </c>
      <c r="L9" s="13">
        <v>3</v>
      </c>
      <c r="M9" s="13">
        <v>2</v>
      </c>
      <c r="N9" s="13">
        <v>6</v>
      </c>
      <c r="O9" s="13">
        <v>1</v>
      </c>
      <c r="P9" s="13">
        <v>0</v>
      </c>
    </row>
    <row r="10" spans="1:16" ht="21" customHeight="1">
      <c r="A10" s="66" t="s">
        <v>273</v>
      </c>
      <c r="B10" s="18" t="s">
        <v>18</v>
      </c>
      <c r="C10" s="19">
        <f>SUM(C11:C14)</f>
        <v>17103</v>
      </c>
      <c r="D10" s="19">
        <f aca="true" t="shared" si="1" ref="D10:P10">SUM(D11:D14)</f>
        <v>18514</v>
      </c>
      <c r="E10" s="19">
        <f t="shared" si="1"/>
        <v>35617</v>
      </c>
      <c r="F10" s="19">
        <f t="shared" si="1"/>
        <v>14716</v>
      </c>
      <c r="G10" s="19">
        <f t="shared" si="1"/>
        <v>5658</v>
      </c>
      <c r="H10" s="19">
        <f t="shared" si="1"/>
        <v>7411</v>
      </c>
      <c r="I10" s="19">
        <f t="shared" si="1"/>
        <v>13069</v>
      </c>
      <c r="J10" s="19">
        <f t="shared" si="1"/>
        <v>8902</v>
      </c>
      <c r="K10" s="19">
        <f t="shared" si="1"/>
        <v>16</v>
      </c>
      <c r="L10" s="19">
        <f t="shared" si="1"/>
        <v>45</v>
      </c>
      <c r="M10" s="19">
        <f t="shared" si="1"/>
        <v>63</v>
      </c>
      <c r="N10" s="19">
        <f t="shared" si="1"/>
        <v>57</v>
      </c>
      <c r="O10" s="19">
        <f t="shared" si="1"/>
        <v>1</v>
      </c>
      <c r="P10" s="19">
        <f t="shared" si="1"/>
        <v>0</v>
      </c>
    </row>
    <row r="11" spans="1:16" ht="15" customHeight="1">
      <c r="A11" s="67"/>
      <c r="B11" s="12" t="s">
        <v>13</v>
      </c>
      <c r="C11" s="13">
        <v>10763</v>
      </c>
      <c r="D11" s="13">
        <v>11641</v>
      </c>
      <c r="E11" s="16">
        <v>22404</v>
      </c>
      <c r="F11" s="13">
        <v>9389</v>
      </c>
      <c r="G11" s="13">
        <v>3254</v>
      </c>
      <c r="H11" s="13">
        <v>4277</v>
      </c>
      <c r="I11" s="16">
        <v>7531</v>
      </c>
      <c r="J11" s="16">
        <v>5143</v>
      </c>
      <c r="K11" s="14">
        <v>12</v>
      </c>
      <c r="L11" s="14">
        <v>29</v>
      </c>
      <c r="M11" s="14">
        <v>46</v>
      </c>
      <c r="N11" s="14">
        <v>34</v>
      </c>
      <c r="O11" s="37">
        <v>0</v>
      </c>
      <c r="P11" s="38">
        <v>0</v>
      </c>
    </row>
    <row r="12" spans="1:16" ht="15" customHeight="1">
      <c r="A12" s="67"/>
      <c r="B12" s="12" t="s">
        <v>14</v>
      </c>
      <c r="C12" s="13">
        <v>3600</v>
      </c>
      <c r="D12" s="13">
        <v>3806</v>
      </c>
      <c r="E12" s="16">
        <v>7406</v>
      </c>
      <c r="F12" s="13">
        <v>2878</v>
      </c>
      <c r="G12" s="13">
        <v>1284</v>
      </c>
      <c r="H12" s="13">
        <v>1671</v>
      </c>
      <c r="I12" s="16">
        <v>2955</v>
      </c>
      <c r="J12" s="16">
        <v>1991</v>
      </c>
      <c r="K12" s="14">
        <v>3</v>
      </c>
      <c r="L12" s="14">
        <v>6</v>
      </c>
      <c r="M12" s="14">
        <v>14</v>
      </c>
      <c r="N12" s="14">
        <v>14</v>
      </c>
      <c r="O12" s="37">
        <v>1</v>
      </c>
      <c r="P12" s="38">
        <v>0</v>
      </c>
    </row>
    <row r="13" spans="1:16" ht="15" customHeight="1">
      <c r="A13" s="67"/>
      <c r="B13" s="12" t="s">
        <v>15</v>
      </c>
      <c r="C13" s="13">
        <v>1507</v>
      </c>
      <c r="D13" s="13">
        <v>1688</v>
      </c>
      <c r="E13" s="16">
        <v>3195</v>
      </c>
      <c r="F13" s="13">
        <v>1322</v>
      </c>
      <c r="G13" s="13">
        <v>604</v>
      </c>
      <c r="H13" s="13">
        <v>787</v>
      </c>
      <c r="I13" s="16">
        <v>1391</v>
      </c>
      <c r="J13" s="16">
        <v>932</v>
      </c>
      <c r="K13" s="14">
        <v>0</v>
      </c>
      <c r="L13" s="14">
        <v>3</v>
      </c>
      <c r="M13" s="14">
        <v>1</v>
      </c>
      <c r="N13" s="14">
        <v>5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1233</v>
      </c>
      <c r="D14" s="13">
        <v>1379</v>
      </c>
      <c r="E14" s="16">
        <v>2612</v>
      </c>
      <c r="F14" s="13">
        <v>1127</v>
      </c>
      <c r="G14" s="13">
        <v>516</v>
      </c>
      <c r="H14" s="13">
        <v>676</v>
      </c>
      <c r="I14" s="16">
        <v>1192</v>
      </c>
      <c r="J14" s="16">
        <v>836</v>
      </c>
      <c r="K14" s="14">
        <v>1</v>
      </c>
      <c r="L14" s="14">
        <v>7</v>
      </c>
      <c r="M14" s="14">
        <v>2</v>
      </c>
      <c r="N14" s="14">
        <v>4</v>
      </c>
      <c r="O14" s="37">
        <v>0</v>
      </c>
      <c r="P14" s="38">
        <v>0</v>
      </c>
    </row>
    <row r="15" spans="1:16" ht="21" customHeight="1">
      <c r="A15" s="66" t="s">
        <v>274</v>
      </c>
      <c r="B15" s="18" t="s">
        <v>18</v>
      </c>
      <c r="C15" s="19">
        <f>SUM(C16:C19)</f>
        <v>17088</v>
      </c>
      <c r="D15" s="19">
        <f aca="true" t="shared" si="2" ref="D15:P15">SUM(D16:D19)</f>
        <v>18497</v>
      </c>
      <c r="E15" s="19">
        <f t="shared" si="2"/>
        <v>35585</v>
      </c>
      <c r="F15" s="19">
        <f t="shared" si="2"/>
        <v>14726</v>
      </c>
      <c r="G15" s="19">
        <f t="shared" si="2"/>
        <v>5659</v>
      </c>
      <c r="H15" s="19">
        <f t="shared" si="2"/>
        <v>7400</v>
      </c>
      <c r="I15" s="19">
        <f t="shared" si="2"/>
        <v>13059</v>
      </c>
      <c r="J15" s="19">
        <f t="shared" si="2"/>
        <v>8891</v>
      </c>
      <c r="K15" s="19">
        <f t="shared" si="2"/>
        <v>19</v>
      </c>
      <c r="L15" s="19">
        <f t="shared" si="2"/>
        <v>48</v>
      </c>
      <c r="M15" s="19">
        <f t="shared" si="2"/>
        <v>58</v>
      </c>
      <c r="N15" s="19">
        <f t="shared" si="2"/>
        <v>64</v>
      </c>
      <c r="O15" s="19">
        <f t="shared" si="2"/>
        <v>3</v>
      </c>
      <c r="P15" s="19">
        <f t="shared" si="2"/>
        <v>0</v>
      </c>
    </row>
    <row r="16" spans="1:16" ht="15" customHeight="1">
      <c r="A16" s="67"/>
      <c r="B16" s="12" t="s">
        <v>13</v>
      </c>
      <c r="C16" s="13">
        <v>10747</v>
      </c>
      <c r="D16" s="13">
        <v>11630</v>
      </c>
      <c r="E16" s="16">
        <v>22377</v>
      </c>
      <c r="F16" s="13">
        <v>9392</v>
      </c>
      <c r="G16" s="13">
        <v>3246</v>
      </c>
      <c r="H16" s="13">
        <v>4270</v>
      </c>
      <c r="I16" s="16">
        <v>7516</v>
      </c>
      <c r="J16" s="16">
        <v>5133</v>
      </c>
      <c r="K16" s="14">
        <v>14</v>
      </c>
      <c r="L16" s="14">
        <v>32</v>
      </c>
      <c r="M16" s="14">
        <v>38</v>
      </c>
      <c r="N16" s="14">
        <v>52</v>
      </c>
      <c r="O16" s="37">
        <v>3</v>
      </c>
      <c r="P16" s="38">
        <v>0</v>
      </c>
    </row>
    <row r="17" spans="1:16" ht="15" customHeight="1">
      <c r="A17" s="67"/>
      <c r="B17" s="12" t="s">
        <v>14</v>
      </c>
      <c r="C17" s="13">
        <v>3601</v>
      </c>
      <c r="D17" s="13">
        <v>3805</v>
      </c>
      <c r="E17" s="16">
        <v>7406</v>
      </c>
      <c r="F17" s="13">
        <v>2886</v>
      </c>
      <c r="G17" s="13">
        <v>1288</v>
      </c>
      <c r="H17" s="13">
        <v>1670</v>
      </c>
      <c r="I17" s="16">
        <v>2958</v>
      </c>
      <c r="J17" s="16">
        <v>1993</v>
      </c>
      <c r="K17" s="14">
        <v>3</v>
      </c>
      <c r="L17" s="14">
        <v>7</v>
      </c>
      <c r="M17" s="14">
        <v>14</v>
      </c>
      <c r="N17" s="14">
        <v>7</v>
      </c>
      <c r="O17" s="37">
        <v>0</v>
      </c>
      <c r="P17" s="38">
        <v>0</v>
      </c>
    </row>
    <row r="18" spans="1:16" ht="15" customHeight="1">
      <c r="A18" s="67"/>
      <c r="B18" s="12" t="s">
        <v>15</v>
      </c>
      <c r="C18" s="13">
        <v>1508</v>
      </c>
      <c r="D18" s="13">
        <v>1685</v>
      </c>
      <c r="E18" s="16">
        <v>3193</v>
      </c>
      <c r="F18" s="13">
        <v>1322</v>
      </c>
      <c r="G18" s="13">
        <v>608</v>
      </c>
      <c r="H18" s="13">
        <v>785</v>
      </c>
      <c r="I18" s="16">
        <v>1393</v>
      </c>
      <c r="J18" s="16">
        <v>931</v>
      </c>
      <c r="K18" s="14">
        <v>1</v>
      </c>
      <c r="L18" s="14">
        <v>4</v>
      </c>
      <c r="M18" s="14">
        <v>1</v>
      </c>
      <c r="N18" s="14">
        <v>1</v>
      </c>
      <c r="O18" s="37">
        <v>0</v>
      </c>
      <c r="P18" s="38">
        <v>0</v>
      </c>
    </row>
    <row r="19" spans="1:16" ht="15" customHeight="1">
      <c r="A19" s="67"/>
      <c r="B19" s="12" t="s">
        <v>16</v>
      </c>
      <c r="C19" s="13">
        <v>1232</v>
      </c>
      <c r="D19" s="13">
        <v>1377</v>
      </c>
      <c r="E19" s="16">
        <v>2609</v>
      </c>
      <c r="F19" s="13">
        <v>1126</v>
      </c>
      <c r="G19" s="13">
        <v>517</v>
      </c>
      <c r="H19" s="13">
        <v>675</v>
      </c>
      <c r="I19" s="16">
        <v>1192</v>
      </c>
      <c r="J19" s="16">
        <v>834</v>
      </c>
      <c r="K19" s="14">
        <v>1</v>
      </c>
      <c r="L19" s="14">
        <v>5</v>
      </c>
      <c r="M19" s="14">
        <v>5</v>
      </c>
      <c r="N19" s="14">
        <v>4</v>
      </c>
      <c r="O19" s="37">
        <v>0</v>
      </c>
      <c r="P19" s="38">
        <v>0</v>
      </c>
    </row>
    <row r="20" spans="1:16" ht="21" customHeight="1">
      <c r="A20" s="66" t="s">
        <v>275</v>
      </c>
      <c r="B20" s="18" t="s">
        <v>18</v>
      </c>
      <c r="C20" s="19">
        <f>SUM(C21:C24)</f>
        <v>17083</v>
      </c>
      <c r="D20" s="19">
        <f aca="true" t="shared" si="3" ref="D20:P20">SUM(D21:D24)</f>
        <v>18473</v>
      </c>
      <c r="E20" s="19">
        <f t="shared" si="3"/>
        <v>35556</v>
      </c>
      <c r="F20" s="19">
        <f t="shared" si="3"/>
        <v>14726</v>
      </c>
      <c r="G20" s="19">
        <f t="shared" si="3"/>
        <v>5680</v>
      </c>
      <c r="H20" s="19">
        <f t="shared" si="3"/>
        <v>7394</v>
      </c>
      <c r="I20" s="19">
        <f t="shared" si="3"/>
        <v>13074</v>
      </c>
      <c r="J20" s="19">
        <f t="shared" si="3"/>
        <v>8900</v>
      </c>
      <c r="K20" s="19">
        <f t="shared" si="3"/>
        <v>14</v>
      </c>
      <c r="L20" s="19">
        <f t="shared" si="3"/>
        <v>32</v>
      </c>
      <c r="M20" s="19">
        <f t="shared" si="3"/>
        <v>47</v>
      </c>
      <c r="N20" s="19">
        <f t="shared" si="3"/>
        <v>59</v>
      </c>
      <c r="O20" s="19">
        <f t="shared" si="3"/>
        <v>1</v>
      </c>
      <c r="P20" s="19">
        <f t="shared" si="3"/>
        <v>0</v>
      </c>
    </row>
    <row r="21" spans="1:16" ht="15" customHeight="1">
      <c r="A21" s="67"/>
      <c r="B21" s="12" t="s">
        <v>13</v>
      </c>
      <c r="C21" s="13">
        <v>10743</v>
      </c>
      <c r="D21" s="13">
        <v>11615</v>
      </c>
      <c r="E21" s="16">
        <v>22358</v>
      </c>
      <c r="F21" s="13">
        <v>9388</v>
      </c>
      <c r="G21" s="13">
        <v>3258</v>
      </c>
      <c r="H21" s="13">
        <v>4264</v>
      </c>
      <c r="I21" s="16">
        <v>7522</v>
      </c>
      <c r="J21" s="16">
        <v>5142</v>
      </c>
      <c r="K21" s="14">
        <v>13</v>
      </c>
      <c r="L21" s="14">
        <v>18</v>
      </c>
      <c r="M21" s="14">
        <v>24</v>
      </c>
      <c r="N21" s="14">
        <v>44</v>
      </c>
      <c r="O21" s="14">
        <v>0</v>
      </c>
      <c r="P21" s="14">
        <v>0</v>
      </c>
    </row>
    <row r="22" spans="1:16" ht="15" customHeight="1">
      <c r="A22" s="67"/>
      <c r="B22" s="12" t="s">
        <v>14</v>
      </c>
      <c r="C22" s="13">
        <v>3598</v>
      </c>
      <c r="D22" s="13">
        <v>3805</v>
      </c>
      <c r="E22" s="16">
        <v>7403</v>
      </c>
      <c r="F22" s="13">
        <v>2892</v>
      </c>
      <c r="G22" s="13">
        <v>1293</v>
      </c>
      <c r="H22" s="13">
        <v>1670</v>
      </c>
      <c r="I22" s="16">
        <v>2963</v>
      </c>
      <c r="J22" s="16">
        <v>1993</v>
      </c>
      <c r="K22" s="14">
        <v>0</v>
      </c>
      <c r="L22" s="14">
        <v>6</v>
      </c>
      <c r="M22" s="14">
        <v>16</v>
      </c>
      <c r="N22" s="14">
        <v>10</v>
      </c>
      <c r="O22" s="14">
        <v>0</v>
      </c>
      <c r="P22" s="14">
        <v>0</v>
      </c>
    </row>
    <row r="23" spans="1:16" ht="15" customHeight="1">
      <c r="A23" s="67"/>
      <c r="B23" s="12" t="s">
        <v>15</v>
      </c>
      <c r="C23" s="13">
        <v>1511</v>
      </c>
      <c r="D23" s="13">
        <v>1679</v>
      </c>
      <c r="E23" s="16">
        <v>3190</v>
      </c>
      <c r="F23" s="13">
        <v>1323</v>
      </c>
      <c r="G23" s="13">
        <v>611</v>
      </c>
      <c r="H23" s="13">
        <v>786</v>
      </c>
      <c r="I23" s="16">
        <v>1397</v>
      </c>
      <c r="J23" s="16">
        <v>933</v>
      </c>
      <c r="K23" s="14">
        <v>1</v>
      </c>
      <c r="L23" s="14">
        <v>3</v>
      </c>
      <c r="M23" s="14">
        <v>3</v>
      </c>
      <c r="N23" s="14">
        <v>1</v>
      </c>
      <c r="O23" s="14">
        <v>0</v>
      </c>
      <c r="P23" s="14">
        <v>0</v>
      </c>
    </row>
    <row r="24" spans="1:16" ht="15" customHeight="1">
      <c r="A24" s="67"/>
      <c r="B24" s="12" t="s">
        <v>16</v>
      </c>
      <c r="C24" s="13">
        <v>1231</v>
      </c>
      <c r="D24" s="13">
        <v>1374</v>
      </c>
      <c r="E24" s="16">
        <v>2605</v>
      </c>
      <c r="F24" s="13">
        <v>1123</v>
      </c>
      <c r="G24" s="13">
        <v>518</v>
      </c>
      <c r="H24" s="13">
        <v>674</v>
      </c>
      <c r="I24" s="16">
        <v>1192</v>
      </c>
      <c r="J24" s="16">
        <v>832</v>
      </c>
      <c r="K24" s="14">
        <v>0</v>
      </c>
      <c r="L24" s="14">
        <v>5</v>
      </c>
      <c r="M24" s="14">
        <v>4</v>
      </c>
      <c r="N24" s="14">
        <v>4</v>
      </c>
      <c r="O24" s="14">
        <v>1</v>
      </c>
      <c r="P24" s="14">
        <v>0</v>
      </c>
    </row>
    <row r="25" spans="1:16" ht="21" customHeight="1">
      <c r="A25" s="66" t="s">
        <v>276</v>
      </c>
      <c r="B25" s="18" t="s">
        <v>18</v>
      </c>
      <c r="C25" s="19">
        <f>SUM(C26:C29)</f>
        <v>17042</v>
      </c>
      <c r="D25" s="19">
        <f aca="true" t="shared" si="4" ref="D25:P25">SUM(D26:D29)</f>
        <v>18441</v>
      </c>
      <c r="E25" s="19">
        <f t="shared" si="4"/>
        <v>35483</v>
      </c>
      <c r="F25" s="19">
        <f t="shared" si="4"/>
        <v>14719</v>
      </c>
      <c r="G25" s="19">
        <f t="shared" si="4"/>
        <v>5671</v>
      </c>
      <c r="H25" s="19">
        <f t="shared" si="4"/>
        <v>7403</v>
      </c>
      <c r="I25" s="19">
        <f t="shared" si="4"/>
        <v>13074</v>
      </c>
      <c r="J25" s="19">
        <f t="shared" si="4"/>
        <v>8901</v>
      </c>
      <c r="K25" s="19">
        <f t="shared" si="4"/>
        <v>16</v>
      </c>
      <c r="L25" s="19">
        <f t="shared" si="4"/>
        <v>53</v>
      </c>
      <c r="M25" s="19">
        <f t="shared" si="4"/>
        <v>40</v>
      </c>
      <c r="N25" s="19">
        <f t="shared" si="4"/>
        <v>77</v>
      </c>
      <c r="O25" s="19">
        <f t="shared" si="4"/>
        <v>1</v>
      </c>
      <c r="P25" s="19">
        <f t="shared" si="4"/>
        <v>0</v>
      </c>
    </row>
    <row r="26" spans="1:16" ht="15" customHeight="1">
      <c r="A26" s="67"/>
      <c r="B26" s="12" t="s">
        <v>13</v>
      </c>
      <c r="C26" s="13">
        <v>10724</v>
      </c>
      <c r="D26" s="13">
        <v>11585</v>
      </c>
      <c r="E26" s="16">
        <v>22309</v>
      </c>
      <c r="F26" s="13">
        <v>9380</v>
      </c>
      <c r="G26" s="13">
        <v>3260</v>
      </c>
      <c r="H26" s="13">
        <v>4269</v>
      </c>
      <c r="I26" s="16">
        <v>7529</v>
      </c>
      <c r="J26" s="16">
        <v>5143</v>
      </c>
      <c r="K26" s="14">
        <v>12</v>
      </c>
      <c r="L26" s="14">
        <v>29</v>
      </c>
      <c r="M26" s="14">
        <v>24</v>
      </c>
      <c r="N26" s="14">
        <v>52</v>
      </c>
      <c r="O26" s="37">
        <v>0</v>
      </c>
      <c r="P26" s="38">
        <v>0</v>
      </c>
    </row>
    <row r="27" spans="1:16" ht="15" customHeight="1">
      <c r="A27" s="67"/>
      <c r="B27" s="12" t="s">
        <v>14</v>
      </c>
      <c r="C27" s="13">
        <v>3587</v>
      </c>
      <c r="D27" s="13">
        <v>3809</v>
      </c>
      <c r="E27" s="16">
        <v>7396</v>
      </c>
      <c r="F27" s="13">
        <v>2896</v>
      </c>
      <c r="G27" s="13">
        <v>1287</v>
      </c>
      <c r="H27" s="13">
        <v>1672</v>
      </c>
      <c r="I27" s="16">
        <v>2959</v>
      </c>
      <c r="J27" s="16">
        <v>1996</v>
      </c>
      <c r="K27" s="14">
        <v>3</v>
      </c>
      <c r="L27" s="14">
        <v>12</v>
      </c>
      <c r="M27" s="14">
        <v>14</v>
      </c>
      <c r="N27" s="14">
        <v>16</v>
      </c>
      <c r="O27" s="37">
        <v>0</v>
      </c>
      <c r="P27" s="38">
        <v>0</v>
      </c>
    </row>
    <row r="28" spans="1:16" ht="15" customHeight="1">
      <c r="A28" s="67"/>
      <c r="B28" s="12" t="s">
        <v>15</v>
      </c>
      <c r="C28" s="13">
        <v>1505</v>
      </c>
      <c r="D28" s="13">
        <v>1677</v>
      </c>
      <c r="E28" s="16">
        <v>3182</v>
      </c>
      <c r="F28" s="13">
        <v>1321</v>
      </c>
      <c r="G28" s="13">
        <v>607</v>
      </c>
      <c r="H28" s="13">
        <v>786</v>
      </c>
      <c r="I28" s="16">
        <v>1393</v>
      </c>
      <c r="J28" s="16">
        <v>931</v>
      </c>
      <c r="K28" s="14">
        <v>0</v>
      </c>
      <c r="L28" s="14">
        <v>5</v>
      </c>
      <c r="M28" s="14">
        <v>1</v>
      </c>
      <c r="N28" s="14">
        <v>5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1226</v>
      </c>
      <c r="D29" s="13">
        <v>1370</v>
      </c>
      <c r="E29" s="16">
        <v>2596</v>
      </c>
      <c r="F29" s="13">
        <v>1122</v>
      </c>
      <c r="G29" s="13">
        <v>517</v>
      </c>
      <c r="H29" s="13">
        <v>676</v>
      </c>
      <c r="I29" s="16">
        <v>1193</v>
      </c>
      <c r="J29" s="16">
        <v>831</v>
      </c>
      <c r="K29" s="14">
        <v>1</v>
      </c>
      <c r="L29" s="14">
        <v>7</v>
      </c>
      <c r="M29" s="14">
        <v>1</v>
      </c>
      <c r="N29" s="14">
        <v>4</v>
      </c>
      <c r="O29" s="37">
        <v>1</v>
      </c>
      <c r="P29" s="38">
        <v>0</v>
      </c>
    </row>
    <row r="30" spans="1:16" ht="21" customHeight="1">
      <c r="A30" s="66" t="s">
        <v>277</v>
      </c>
      <c r="B30" s="18" t="s">
        <v>18</v>
      </c>
      <c r="C30" s="19">
        <f>SUM(C31:C34)</f>
        <v>17025</v>
      </c>
      <c r="D30" s="19">
        <f aca="true" t="shared" si="5" ref="D30:P30">SUM(D31:D34)</f>
        <v>18417</v>
      </c>
      <c r="E30" s="19">
        <f t="shared" si="5"/>
        <v>35442</v>
      </c>
      <c r="F30" s="19">
        <f t="shared" si="5"/>
        <v>14722</v>
      </c>
      <c r="G30" s="19">
        <f t="shared" si="5"/>
        <v>5664</v>
      </c>
      <c r="H30" s="19">
        <f t="shared" si="5"/>
        <v>7396</v>
      </c>
      <c r="I30" s="19">
        <f t="shared" si="5"/>
        <v>13060</v>
      </c>
      <c r="J30" s="19">
        <f t="shared" si="5"/>
        <v>8898</v>
      </c>
      <c r="K30" s="19">
        <f t="shared" si="5"/>
        <v>14</v>
      </c>
      <c r="L30" s="19">
        <f t="shared" si="5"/>
        <v>46</v>
      </c>
      <c r="M30" s="19">
        <f t="shared" si="5"/>
        <v>52</v>
      </c>
      <c r="N30" s="19">
        <f t="shared" si="5"/>
        <v>62</v>
      </c>
      <c r="O30" s="19">
        <f t="shared" si="5"/>
        <v>1</v>
      </c>
      <c r="P30" s="19">
        <f t="shared" si="5"/>
        <v>0</v>
      </c>
    </row>
    <row r="31" spans="1:16" ht="15" customHeight="1">
      <c r="A31" s="67"/>
      <c r="B31" s="12" t="s">
        <v>13</v>
      </c>
      <c r="C31" s="13">
        <v>10722</v>
      </c>
      <c r="D31" s="13">
        <v>11576</v>
      </c>
      <c r="E31" s="16">
        <v>22298</v>
      </c>
      <c r="F31" s="13">
        <v>9385</v>
      </c>
      <c r="G31" s="13">
        <v>3260</v>
      </c>
      <c r="H31" s="13">
        <v>4261</v>
      </c>
      <c r="I31" s="16">
        <v>7521</v>
      </c>
      <c r="J31" s="16">
        <v>5139</v>
      </c>
      <c r="K31" s="14">
        <v>10</v>
      </c>
      <c r="L31" s="14">
        <v>29</v>
      </c>
      <c r="M31" s="14">
        <v>42</v>
      </c>
      <c r="N31" s="14">
        <v>41</v>
      </c>
      <c r="O31" s="37">
        <v>0</v>
      </c>
      <c r="P31" s="38">
        <v>0</v>
      </c>
    </row>
    <row r="32" spans="1:16" ht="15" customHeight="1">
      <c r="A32" s="67"/>
      <c r="B32" s="12" t="s">
        <v>14</v>
      </c>
      <c r="C32" s="13">
        <v>3578</v>
      </c>
      <c r="D32" s="13">
        <v>3796</v>
      </c>
      <c r="E32" s="16">
        <v>7374</v>
      </c>
      <c r="F32" s="13">
        <v>2895</v>
      </c>
      <c r="G32" s="13">
        <v>1281</v>
      </c>
      <c r="H32" s="13">
        <v>1671</v>
      </c>
      <c r="I32" s="16">
        <v>2952</v>
      </c>
      <c r="J32" s="16">
        <v>1997</v>
      </c>
      <c r="K32" s="14">
        <v>2</v>
      </c>
      <c r="L32" s="14">
        <v>11</v>
      </c>
      <c r="M32" s="14">
        <v>7</v>
      </c>
      <c r="N32" s="14">
        <v>14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1503</v>
      </c>
      <c r="D33" s="13">
        <v>1677</v>
      </c>
      <c r="E33" s="16">
        <v>3180</v>
      </c>
      <c r="F33" s="13">
        <v>1322</v>
      </c>
      <c r="G33" s="13">
        <v>605</v>
      </c>
      <c r="H33" s="13">
        <v>788</v>
      </c>
      <c r="I33" s="16">
        <v>1393</v>
      </c>
      <c r="J33" s="16">
        <v>931</v>
      </c>
      <c r="K33" s="14">
        <v>1</v>
      </c>
      <c r="L33" s="14">
        <v>3</v>
      </c>
      <c r="M33" s="14">
        <v>2</v>
      </c>
      <c r="N33" s="14">
        <v>3</v>
      </c>
      <c r="O33" s="37">
        <v>1</v>
      </c>
      <c r="P33" s="38">
        <v>0</v>
      </c>
    </row>
    <row r="34" spans="1:16" ht="15" customHeight="1">
      <c r="A34" s="67"/>
      <c r="B34" s="12" t="s">
        <v>16</v>
      </c>
      <c r="C34" s="13">
        <v>1222</v>
      </c>
      <c r="D34" s="13">
        <v>1368</v>
      </c>
      <c r="E34" s="16">
        <v>2590</v>
      </c>
      <c r="F34" s="13">
        <v>1120</v>
      </c>
      <c r="G34" s="13">
        <v>518</v>
      </c>
      <c r="H34" s="13">
        <v>676</v>
      </c>
      <c r="I34" s="16">
        <v>1194</v>
      </c>
      <c r="J34" s="16">
        <v>831</v>
      </c>
      <c r="K34" s="14">
        <v>1</v>
      </c>
      <c r="L34" s="14">
        <v>3</v>
      </c>
      <c r="M34" s="14">
        <v>1</v>
      </c>
      <c r="N34" s="14">
        <v>4</v>
      </c>
      <c r="O34" s="37">
        <v>0</v>
      </c>
      <c r="P34" s="38">
        <v>0</v>
      </c>
    </row>
    <row r="35" spans="1:16" ht="21" customHeight="1">
      <c r="A35" s="66" t="s">
        <v>278</v>
      </c>
      <c r="B35" s="18" t="s">
        <v>18</v>
      </c>
      <c r="C35" s="19">
        <f>SUM(C36:C39)</f>
        <v>17004</v>
      </c>
      <c r="D35" s="19">
        <f aca="true" t="shared" si="6" ref="D35:P35">SUM(D36:D39)</f>
        <v>18392</v>
      </c>
      <c r="E35" s="19">
        <f t="shared" si="6"/>
        <v>35396</v>
      </c>
      <c r="F35" s="19">
        <f t="shared" si="6"/>
        <v>14718</v>
      </c>
      <c r="G35" s="19">
        <f t="shared" si="6"/>
        <v>5654</v>
      </c>
      <c r="H35" s="19">
        <f t="shared" si="6"/>
        <v>7392</v>
      </c>
      <c r="I35" s="19">
        <f t="shared" si="6"/>
        <v>13046</v>
      </c>
      <c r="J35" s="19">
        <f t="shared" si="6"/>
        <v>8897</v>
      </c>
      <c r="K35" s="19">
        <f t="shared" si="6"/>
        <v>14</v>
      </c>
      <c r="L35" s="19">
        <f t="shared" si="6"/>
        <v>44</v>
      </c>
      <c r="M35" s="19">
        <f t="shared" si="6"/>
        <v>39</v>
      </c>
      <c r="N35" s="19">
        <f t="shared" si="6"/>
        <v>55</v>
      </c>
      <c r="O35" s="19">
        <f t="shared" si="6"/>
        <v>0</v>
      </c>
      <c r="P35" s="19">
        <f t="shared" si="6"/>
        <v>0</v>
      </c>
    </row>
    <row r="36" spans="1:16" ht="15" customHeight="1">
      <c r="A36" s="67"/>
      <c r="B36" s="12" t="s">
        <v>13</v>
      </c>
      <c r="C36" s="13">
        <v>10710</v>
      </c>
      <c r="D36" s="13">
        <v>11563</v>
      </c>
      <c r="E36" s="16">
        <v>22273</v>
      </c>
      <c r="F36" s="13">
        <v>9385</v>
      </c>
      <c r="G36" s="13">
        <v>3253</v>
      </c>
      <c r="H36" s="13">
        <v>4262</v>
      </c>
      <c r="I36" s="16">
        <v>7515</v>
      </c>
      <c r="J36" s="16">
        <v>5141</v>
      </c>
      <c r="K36" s="14">
        <v>8</v>
      </c>
      <c r="L36" s="14">
        <v>26</v>
      </c>
      <c r="M36" s="14">
        <v>28</v>
      </c>
      <c r="N36" s="14">
        <v>33</v>
      </c>
      <c r="O36" s="37">
        <v>0</v>
      </c>
      <c r="P36" s="38">
        <v>0</v>
      </c>
    </row>
    <row r="37" spans="1:16" ht="15" customHeight="1">
      <c r="A37" s="67"/>
      <c r="B37" s="12" t="s">
        <v>14</v>
      </c>
      <c r="C37" s="13">
        <v>3571</v>
      </c>
      <c r="D37" s="13">
        <v>3790</v>
      </c>
      <c r="E37" s="16">
        <v>7361</v>
      </c>
      <c r="F37" s="13">
        <v>2892</v>
      </c>
      <c r="G37" s="13">
        <v>1280</v>
      </c>
      <c r="H37" s="13">
        <v>1671</v>
      </c>
      <c r="I37" s="16">
        <v>2951</v>
      </c>
      <c r="J37" s="16">
        <v>1996</v>
      </c>
      <c r="K37" s="14">
        <v>3</v>
      </c>
      <c r="L37" s="14">
        <v>11</v>
      </c>
      <c r="M37" s="14">
        <v>3</v>
      </c>
      <c r="N37" s="14">
        <v>9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1498</v>
      </c>
      <c r="D38" s="13">
        <v>1673</v>
      </c>
      <c r="E38" s="16">
        <v>3171</v>
      </c>
      <c r="F38" s="13">
        <v>1320</v>
      </c>
      <c r="G38" s="13">
        <v>601</v>
      </c>
      <c r="H38" s="13">
        <v>785</v>
      </c>
      <c r="I38" s="16">
        <v>1386</v>
      </c>
      <c r="J38" s="16">
        <v>927</v>
      </c>
      <c r="K38" s="14">
        <v>1</v>
      </c>
      <c r="L38" s="14">
        <v>4</v>
      </c>
      <c r="M38" s="14">
        <v>5</v>
      </c>
      <c r="N38" s="14">
        <v>10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1225</v>
      </c>
      <c r="D39" s="13">
        <v>1366</v>
      </c>
      <c r="E39" s="16">
        <v>2591</v>
      </c>
      <c r="F39" s="13">
        <v>1121</v>
      </c>
      <c r="G39" s="13">
        <v>520</v>
      </c>
      <c r="H39" s="13">
        <v>674</v>
      </c>
      <c r="I39" s="16">
        <v>1194</v>
      </c>
      <c r="J39" s="16">
        <v>833</v>
      </c>
      <c r="K39" s="14">
        <v>2</v>
      </c>
      <c r="L39" s="14">
        <v>3</v>
      </c>
      <c r="M39" s="14">
        <v>3</v>
      </c>
      <c r="N39" s="14">
        <v>3</v>
      </c>
      <c r="O39" s="37">
        <v>0</v>
      </c>
      <c r="P39" s="38">
        <v>0</v>
      </c>
    </row>
    <row r="40" spans="1:16" ht="21" customHeight="1">
      <c r="A40" s="66" t="s">
        <v>279</v>
      </c>
      <c r="B40" s="18" t="s">
        <v>18</v>
      </c>
      <c r="C40" s="19">
        <v>16984</v>
      </c>
      <c r="D40" s="19">
        <v>18365</v>
      </c>
      <c r="E40" s="19">
        <v>35349</v>
      </c>
      <c r="F40" s="19">
        <v>14711</v>
      </c>
      <c r="G40" s="50">
        <v>5637</v>
      </c>
      <c r="H40" s="19">
        <v>7381</v>
      </c>
      <c r="I40" s="19">
        <v>13018</v>
      </c>
      <c r="J40" s="19">
        <v>8883</v>
      </c>
      <c r="K40" s="19">
        <v>20</v>
      </c>
      <c r="L40" s="19">
        <v>62</v>
      </c>
      <c r="M40" s="19">
        <v>39</v>
      </c>
      <c r="N40" s="19">
        <v>44</v>
      </c>
      <c r="O40" s="19">
        <v>0</v>
      </c>
      <c r="P40" s="19">
        <v>0</v>
      </c>
    </row>
    <row r="41" spans="1:16" ht="15" customHeight="1">
      <c r="A41" s="67"/>
      <c r="B41" s="12" t="s">
        <v>13</v>
      </c>
      <c r="C41" s="13">
        <v>10703</v>
      </c>
      <c r="D41" s="13">
        <v>11548</v>
      </c>
      <c r="E41" s="16">
        <v>22251</v>
      </c>
      <c r="F41" s="13">
        <v>9379</v>
      </c>
      <c r="G41" s="13">
        <v>3242</v>
      </c>
      <c r="H41" s="46">
        <v>4260</v>
      </c>
      <c r="I41" s="49">
        <v>7502</v>
      </c>
      <c r="J41" s="47">
        <v>5131</v>
      </c>
      <c r="K41" s="14">
        <v>12</v>
      </c>
      <c r="L41" s="14">
        <v>29</v>
      </c>
      <c r="M41" s="14">
        <v>24</v>
      </c>
      <c r="N41" s="14">
        <v>28</v>
      </c>
      <c r="O41" s="37">
        <v>0</v>
      </c>
      <c r="P41" s="38">
        <v>0</v>
      </c>
    </row>
    <row r="42" spans="1:16" ht="15" customHeight="1">
      <c r="A42" s="67"/>
      <c r="B42" s="12" t="s">
        <v>14</v>
      </c>
      <c r="C42" s="13">
        <v>3565</v>
      </c>
      <c r="D42" s="13">
        <v>3787</v>
      </c>
      <c r="E42" s="16">
        <v>7352</v>
      </c>
      <c r="F42" s="13">
        <v>2895</v>
      </c>
      <c r="G42" s="13">
        <v>1279</v>
      </c>
      <c r="H42" s="46">
        <v>1669</v>
      </c>
      <c r="I42" s="49">
        <v>2948</v>
      </c>
      <c r="J42" s="47">
        <v>1998</v>
      </c>
      <c r="K42" s="14">
        <v>5</v>
      </c>
      <c r="L42" s="14">
        <v>15</v>
      </c>
      <c r="M42" s="14">
        <v>9</v>
      </c>
      <c r="N42" s="14">
        <v>9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1496</v>
      </c>
      <c r="D43" s="13">
        <v>1671</v>
      </c>
      <c r="E43" s="16">
        <v>3167</v>
      </c>
      <c r="F43" s="13">
        <v>1319</v>
      </c>
      <c r="G43" s="13">
        <v>598</v>
      </c>
      <c r="H43" s="46">
        <v>783</v>
      </c>
      <c r="I43" s="49">
        <v>1381</v>
      </c>
      <c r="J43" s="47">
        <v>925</v>
      </c>
      <c r="K43" s="14">
        <v>3</v>
      </c>
      <c r="L43" s="14">
        <v>7</v>
      </c>
      <c r="M43" s="14">
        <v>2</v>
      </c>
      <c r="N43" s="14">
        <v>2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1220</v>
      </c>
      <c r="D44" s="13">
        <v>1359</v>
      </c>
      <c r="E44" s="16">
        <v>2579</v>
      </c>
      <c r="F44" s="13">
        <v>1118</v>
      </c>
      <c r="G44" s="13">
        <v>518</v>
      </c>
      <c r="H44" s="46">
        <v>669</v>
      </c>
      <c r="I44" s="49">
        <v>1187</v>
      </c>
      <c r="J44" s="47">
        <v>829</v>
      </c>
      <c r="K44" s="14">
        <v>0</v>
      </c>
      <c r="L44" s="14">
        <v>11</v>
      </c>
      <c r="M44" s="14">
        <v>4</v>
      </c>
      <c r="N44" s="14">
        <v>5</v>
      </c>
      <c r="O44" s="37">
        <v>0</v>
      </c>
      <c r="P44" s="38">
        <v>0</v>
      </c>
    </row>
    <row r="45" spans="1:16" ht="21" customHeight="1">
      <c r="A45" s="66" t="s">
        <v>280</v>
      </c>
      <c r="B45" s="18" t="s">
        <v>18</v>
      </c>
      <c r="C45" s="19">
        <f>SUM(C46:C49)</f>
        <v>16960</v>
      </c>
      <c r="D45" s="19">
        <f aca="true" t="shared" si="7" ref="D45:P45">SUM(D46:D49)</f>
        <v>18347</v>
      </c>
      <c r="E45" s="19">
        <f t="shared" si="7"/>
        <v>35307</v>
      </c>
      <c r="F45" s="19">
        <f t="shared" si="7"/>
        <v>14715</v>
      </c>
      <c r="G45" s="19">
        <f t="shared" si="7"/>
        <v>5630</v>
      </c>
      <c r="H45" s="19">
        <f t="shared" si="7"/>
        <v>7362</v>
      </c>
      <c r="I45" s="19">
        <f t="shared" si="7"/>
        <v>12992</v>
      </c>
      <c r="J45" s="19">
        <f t="shared" si="7"/>
        <v>8864</v>
      </c>
      <c r="K45" s="19">
        <f t="shared" si="7"/>
        <v>15</v>
      </c>
      <c r="L45" s="19">
        <f t="shared" si="7"/>
        <v>58</v>
      </c>
      <c r="M45" s="19">
        <f t="shared" si="7"/>
        <v>44</v>
      </c>
      <c r="N45" s="19">
        <f t="shared" si="7"/>
        <v>45</v>
      </c>
      <c r="O45" s="19">
        <f t="shared" si="7"/>
        <v>4</v>
      </c>
      <c r="P45" s="19">
        <f t="shared" si="7"/>
        <v>2</v>
      </c>
    </row>
    <row r="46" spans="1:16" ht="15" customHeight="1">
      <c r="A46" s="67"/>
      <c r="B46" s="12" t="s">
        <v>13</v>
      </c>
      <c r="C46" s="13">
        <v>10689</v>
      </c>
      <c r="D46" s="13">
        <v>11533</v>
      </c>
      <c r="E46" s="16">
        <v>22222</v>
      </c>
      <c r="F46" s="13">
        <v>9371</v>
      </c>
      <c r="G46" s="13">
        <v>3238</v>
      </c>
      <c r="H46" s="13">
        <v>4254</v>
      </c>
      <c r="I46" s="16">
        <v>7492</v>
      </c>
      <c r="J46" s="16">
        <v>5119</v>
      </c>
      <c r="K46" s="14">
        <v>13</v>
      </c>
      <c r="L46" s="14">
        <v>31</v>
      </c>
      <c r="M46" s="14">
        <v>20</v>
      </c>
      <c r="N46" s="14">
        <v>29</v>
      </c>
      <c r="O46" s="37">
        <v>0</v>
      </c>
      <c r="P46" s="38">
        <v>0</v>
      </c>
    </row>
    <row r="47" spans="1:16" ht="15" customHeight="1">
      <c r="A47" s="67"/>
      <c r="B47" s="12" t="s">
        <v>14</v>
      </c>
      <c r="C47" s="13">
        <v>3562</v>
      </c>
      <c r="D47" s="13">
        <v>3796</v>
      </c>
      <c r="E47" s="16">
        <v>7358</v>
      </c>
      <c r="F47" s="13">
        <v>2910</v>
      </c>
      <c r="G47" s="13">
        <v>1275</v>
      </c>
      <c r="H47" s="13">
        <v>1665</v>
      </c>
      <c r="I47" s="16">
        <v>2940</v>
      </c>
      <c r="J47" s="16">
        <v>1994</v>
      </c>
      <c r="K47" s="14">
        <v>0</v>
      </c>
      <c r="L47" s="14">
        <v>13</v>
      </c>
      <c r="M47" s="14">
        <v>18</v>
      </c>
      <c r="N47" s="14">
        <v>4</v>
      </c>
      <c r="O47" s="37">
        <v>2</v>
      </c>
      <c r="P47" s="38">
        <v>0</v>
      </c>
    </row>
    <row r="48" spans="1:16" ht="15" customHeight="1">
      <c r="A48" s="67"/>
      <c r="B48" s="12" t="s">
        <v>15</v>
      </c>
      <c r="C48" s="13">
        <v>1494</v>
      </c>
      <c r="D48" s="13">
        <v>1662</v>
      </c>
      <c r="E48" s="16">
        <v>3156</v>
      </c>
      <c r="F48" s="13">
        <v>1316</v>
      </c>
      <c r="G48" s="13">
        <v>601</v>
      </c>
      <c r="H48" s="13">
        <v>776</v>
      </c>
      <c r="I48" s="16">
        <v>1377</v>
      </c>
      <c r="J48" s="16">
        <v>923</v>
      </c>
      <c r="K48" s="14">
        <v>2</v>
      </c>
      <c r="L48" s="14">
        <v>8</v>
      </c>
      <c r="M48" s="14">
        <v>4</v>
      </c>
      <c r="N48" s="14">
        <v>7</v>
      </c>
      <c r="O48" s="37">
        <v>2</v>
      </c>
      <c r="P48" s="38">
        <v>2</v>
      </c>
    </row>
    <row r="49" spans="1:16" ht="15" customHeight="1">
      <c r="A49" s="67"/>
      <c r="B49" s="12" t="s">
        <v>16</v>
      </c>
      <c r="C49" s="13">
        <v>1215</v>
      </c>
      <c r="D49" s="13">
        <v>1356</v>
      </c>
      <c r="E49" s="16">
        <v>2571</v>
      </c>
      <c r="F49" s="13">
        <v>1118</v>
      </c>
      <c r="G49" s="13">
        <v>516</v>
      </c>
      <c r="H49" s="13">
        <v>667</v>
      </c>
      <c r="I49" s="16">
        <v>1183</v>
      </c>
      <c r="J49" s="16">
        <v>828</v>
      </c>
      <c r="K49" s="14">
        <v>0</v>
      </c>
      <c r="L49" s="14">
        <v>6</v>
      </c>
      <c r="M49" s="14">
        <v>2</v>
      </c>
      <c r="N49" s="14">
        <v>5</v>
      </c>
      <c r="O49" s="37">
        <v>0</v>
      </c>
      <c r="P49" s="38">
        <v>0</v>
      </c>
    </row>
    <row r="50" spans="1:16" ht="21" customHeight="1">
      <c r="A50" s="66" t="s">
        <v>281</v>
      </c>
      <c r="B50" s="18" t="s">
        <v>18</v>
      </c>
      <c r="C50" s="19">
        <f aca="true" t="shared" si="8" ref="C50:P50">SUM(C51:C54)</f>
        <v>16914</v>
      </c>
      <c r="D50" s="19">
        <f t="shared" si="8"/>
        <v>18294</v>
      </c>
      <c r="E50" s="19">
        <f t="shared" si="8"/>
        <v>35208</v>
      </c>
      <c r="F50" s="19">
        <f t="shared" si="8"/>
        <v>14682</v>
      </c>
      <c r="G50" s="19">
        <f t="shared" si="8"/>
        <v>5639</v>
      </c>
      <c r="H50" s="19">
        <f t="shared" si="8"/>
        <v>7361</v>
      </c>
      <c r="I50" s="19">
        <f t="shared" si="8"/>
        <v>13000</v>
      </c>
      <c r="J50" s="19">
        <f t="shared" si="8"/>
        <v>8864</v>
      </c>
      <c r="K50" s="19">
        <f t="shared" si="8"/>
        <v>7</v>
      </c>
      <c r="L50" s="19">
        <f t="shared" si="8"/>
        <v>65</v>
      </c>
      <c r="M50" s="19">
        <f t="shared" si="8"/>
        <v>25</v>
      </c>
      <c r="N50" s="19">
        <f t="shared" si="8"/>
        <v>64</v>
      </c>
      <c r="O50" s="19">
        <f t="shared" si="8"/>
        <v>0</v>
      </c>
      <c r="P50" s="19">
        <f t="shared" si="8"/>
        <v>2</v>
      </c>
    </row>
    <row r="51" spans="1:16" ht="15" customHeight="1">
      <c r="A51" s="67"/>
      <c r="B51" s="12" t="s">
        <v>13</v>
      </c>
      <c r="C51" s="13">
        <v>10668</v>
      </c>
      <c r="D51" s="13">
        <v>11512</v>
      </c>
      <c r="E51" s="16">
        <v>22180</v>
      </c>
      <c r="F51" s="13">
        <v>9350</v>
      </c>
      <c r="G51" s="13">
        <v>3248</v>
      </c>
      <c r="H51" s="13">
        <v>4253</v>
      </c>
      <c r="I51" s="16">
        <v>7501</v>
      </c>
      <c r="J51" s="16">
        <v>5122</v>
      </c>
      <c r="K51" s="14">
        <v>5</v>
      </c>
      <c r="L51" s="14">
        <v>32</v>
      </c>
      <c r="M51" s="14">
        <v>17</v>
      </c>
      <c r="N51" s="14">
        <v>46</v>
      </c>
      <c r="O51" s="37">
        <v>0</v>
      </c>
      <c r="P51" s="38">
        <v>0</v>
      </c>
    </row>
    <row r="52" spans="1:16" ht="15" customHeight="1">
      <c r="A52" s="67"/>
      <c r="B52" s="12" t="s">
        <v>14</v>
      </c>
      <c r="C52" s="13">
        <v>3546</v>
      </c>
      <c r="D52" s="13">
        <v>3771</v>
      </c>
      <c r="E52" s="16">
        <v>7317</v>
      </c>
      <c r="F52" s="13">
        <v>2896</v>
      </c>
      <c r="G52" s="13">
        <v>1274</v>
      </c>
      <c r="H52" s="13">
        <v>1663</v>
      </c>
      <c r="I52" s="16">
        <v>2937</v>
      </c>
      <c r="J52" s="16">
        <v>1989</v>
      </c>
      <c r="K52" s="14">
        <v>1</v>
      </c>
      <c r="L52" s="14">
        <v>20</v>
      </c>
      <c r="M52" s="14">
        <v>0</v>
      </c>
      <c r="N52" s="14">
        <v>8</v>
      </c>
      <c r="O52" s="37">
        <v>0</v>
      </c>
      <c r="P52" s="38">
        <v>2</v>
      </c>
    </row>
    <row r="53" spans="1:16" ht="15" customHeight="1">
      <c r="A53" s="67"/>
      <c r="B53" s="12" t="s">
        <v>15</v>
      </c>
      <c r="C53" s="13">
        <v>1490</v>
      </c>
      <c r="D53" s="13">
        <v>1658</v>
      </c>
      <c r="E53" s="16">
        <v>3148</v>
      </c>
      <c r="F53" s="13">
        <v>1317</v>
      </c>
      <c r="G53" s="13">
        <v>600</v>
      </c>
      <c r="H53" s="13">
        <v>778</v>
      </c>
      <c r="I53" s="16">
        <v>1378</v>
      </c>
      <c r="J53" s="16">
        <v>923</v>
      </c>
      <c r="K53" s="14">
        <v>1</v>
      </c>
      <c r="L53" s="14">
        <v>8</v>
      </c>
      <c r="M53" s="14">
        <v>5</v>
      </c>
      <c r="N53" s="14">
        <v>4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1210</v>
      </c>
      <c r="D54" s="13">
        <v>1353</v>
      </c>
      <c r="E54" s="16">
        <v>2563</v>
      </c>
      <c r="F54" s="13">
        <v>1119</v>
      </c>
      <c r="G54" s="13">
        <v>517</v>
      </c>
      <c r="H54" s="13">
        <v>667</v>
      </c>
      <c r="I54" s="16">
        <v>1184</v>
      </c>
      <c r="J54" s="16">
        <v>830</v>
      </c>
      <c r="K54" s="14">
        <v>0</v>
      </c>
      <c r="L54" s="14">
        <v>5</v>
      </c>
      <c r="M54" s="14">
        <v>3</v>
      </c>
      <c r="N54" s="14">
        <v>6</v>
      </c>
      <c r="O54" s="37">
        <v>0</v>
      </c>
      <c r="P54" s="38">
        <v>0</v>
      </c>
    </row>
    <row r="55" spans="1:16" ht="21" customHeight="1">
      <c r="A55" s="66" t="s">
        <v>283</v>
      </c>
      <c r="B55" s="18" t="s">
        <v>18</v>
      </c>
      <c r="C55" s="19">
        <f>SUM(C56:C59)</f>
        <v>16884</v>
      </c>
      <c r="D55" s="19">
        <f aca="true" t="shared" si="9" ref="D55:P55">SUM(D56:D59)</f>
        <v>18248</v>
      </c>
      <c r="E55" s="19">
        <f t="shared" si="9"/>
        <v>35132</v>
      </c>
      <c r="F55" s="19">
        <f t="shared" si="9"/>
        <v>14681</v>
      </c>
      <c r="G55" s="19">
        <f t="shared" si="9"/>
        <v>5648</v>
      </c>
      <c r="H55" s="19">
        <f t="shared" si="9"/>
        <v>7354</v>
      </c>
      <c r="I55" s="19">
        <f t="shared" si="9"/>
        <v>13002</v>
      </c>
      <c r="J55" s="19">
        <f t="shared" si="9"/>
        <v>8865</v>
      </c>
      <c r="K55" s="19">
        <f t="shared" si="9"/>
        <v>7</v>
      </c>
      <c r="L55" s="19">
        <f t="shared" si="9"/>
        <v>56</v>
      </c>
      <c r="M55" s="19">
        <f t="shared" si="9"/>
        <v>47</v>
      </c>
      <c r="N55" s="19">
        <f t="shared" si="9"/>
        <v>75</v>
      </c>
      <c r="O55" s="19">
        <f t="shared" si="9"/>
        <v>2</v>
      </c>
      <c r="P55" s="19">
        <f t="shared" si="9"/>
        <v>1</v>
      </c>
    </row>
    <row r="56" spans="1:16" ht="15" customHeight="1">
      <c r="A56" s="67"/>
      <c r="B56" s="12" t="s">
        <v>13</v>
      </c>
      <c r="C56" s="13">
        <v>10659</v>
      </c>
      <c r="D56" s="13">
        <v>11489</v>
      </c>
      <c r="E56" s="16">
        <v>22148</v>
      </c>
      <c r="F56" s="13">
        <v>9350</v>
      </c>
      <c r="G56" s="13">
        <v>3253</v>
      </c>
      <c r="H56" s="13">
        <v>4254</v>
      </c>
      <c r="I56" s="16">
        <v>7507</v>
      </c>
      <c r="J56" s="16">
        <v>5124</v>
      </c>
      <c r="K56" s="14">
        <v>6</v>
      </c>
      <c r="L56" s="14">
        <v>26</v>
      </c>
      <c r="M56" s="14">
        <v>24</v>
      </c>
      <c r="N56" s="14">
        <v>41</v>
      </c>
      <c r="O56" s="37">
        <v>2</v>
      </c>
      <c r="P56" s="38">
        <v>1</v>
      </c>
    </row>
    <row r="57" spans="1:16" ht="15" customHeight="1">
      <c r="A57" s="67"/>
      <c r="B57" s="12" t="s">
        <v>14</v>
      </c>
      <c r="C57" s="13">
        <v>3537</v>
      </c>
      <c r="D57" s="13">
        <v>3759</v>
      </c>
      <c r="E57" s="16">
        <v>7296</v>
      </c>
      <c r="F57" s="13">
        <v>2895</v>
      </c>
      <c r="G57" s="13">
        <v>1276</v>
      </c>
      <c r="H57" s="13">
        <v>1658</v>
      </c>
      <c r="I57" s="16">
        <v>2934</v>
      </c>
      <c r="J57" s="16">
        <v>1987</v>
      </c>
      <c r="K57" s="14">
        <v>0</v>
      </c>
      <c r="L57" s="14">
        <v>16</v>
      </c>
      <c r="M57" s="14">
        <v>12</v>
      </c>
      <c r="N57" s="14">
        <v>18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1486</v>
      </c>
      <c r="D58" s="13">
        <v>1651</v>
      </c>
      <c r="E58" s="16">
        <v>3137</v>
      </c>
      <c r="F58" s="13">
        <v>1318</v>
      </c>
      <c r="G58" s="13">
        <v>599</v>
      </c>
      <c r="H58" s="13">
        <v>775</v>
      </c>
      <c r="I58" s="16">
        <v>1374</v>
      </c>
      <c r="J58" s="16">
        <v>923</v>
      </c>
      <c r="K58" s="14">
        <v>0</v>
      </c>
      <c r="L58" s="14">
        <v>11</v>
      </c>
      <c r="M58" s="14">
        <v>10</v>
      </c>
      <c r="N58" s="14">
        <v>6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1202</v>
      </c>
      <c r="D59" s="13">
        <v>1349</v>
      </c>
      <c r="E59" s="16">
        <v>2551</v>
      </c>
      <c r="F59" s="13">
        <v>1118</v>
      </c>
      <c r="G59" s="13">
        <v>520</v>
      </c>
      <c r="H59" s="13">
        <v>667</v>
      </c>
      <c r="I59" s="16">
        <v>1187</v>
      </c>
      <c r="J59" s="16">
        <v>831</v>
      </c>
      <c r="K59" s="14">
        <v>1</v>
      </c>
      <c r="L59" s="14">
        <v>3</v>
      </c>
      <c r="M59" s="14">
        <v>1</v>
      </c>
      <c r="N59" s="14">
        <v>10</v>
      </c>
      <c r="O59" s="37">
        <v>0</v>
      </c>
      <c r="P59" s="38">
        <v>0</v>
      </c>
    </row>
    <row r="60" spans="1:16" ht="21" customHeight="1">
      <c r="A60" s="66" t="s">
        <v>282</v>
      </c>
      <c r="B60" s="18" t="s">
        <v>18</v>
      </c>
      <c r="C60" s="19">
        <f aca="true" t="shared" si="10" ref="C60:P60">SUM(C61:C64)</f>
        <v>16814</v>
      </c>
      <c r="D60" s="19">
        <f t="shared" si="10"/>
        <v>18167</v>
      </c>
      <c r="E60" s="19">
        <f t="shared" si="10"/>
        <v>34981</v>
      </c>
      <c r="F60" s="19">
        <f t="shared" si="10"/>
        <v>14698</v>
      </c>
      <c r="G60" s="19">
        <f t="shared" si="10"/>
        <v>5648</v>
      </c>
      <c r="H60" s="19">
        <f t="shared" si="10"/>
        <v>7352</v>
      </c>
      <c r="I60" s="19">
        <f t="shared" si="10"/>
        <v>13000</v>
      </c>
      <c r="J60" s="19">
        <f t="shared" si="10"/>
        <v>8855</v>
      </c>
      <c r="K60" s="19">
        <f t="shared" si="10"/>
        <v>14</v>
      </c>
      <c r="L60" s="19">
        <f t="shared" si="10"/>
        <v>70</v>
      </c>
      <c r="M60" s="19">
        <f t="shared" si="10"/>
        <v>136</v>
      </c>
      <c r="N60" s="19">
        <f t="shared" si="10"/>
        <v>235</v>
      </c>
      <c r="O60" s="19">
        <f t="shared" si="10"/>
        <v>4</v>
      </c>
      <c r="P60" s="19">
        <f t="shared" si="10"/>
        <v>0</v>
      </c>
    </row>
    <row r="61" spans="1:16" ht="15" customHeight="1">
      <c r="A61" s="67"/>
      <c r="B61" s="12" t="s">
        <v>13</v>
      </c>
      <c r="C61" s="13">
        <v>10617</v>
      </c>
      <c r="D61" s="13">
        <v>11442</v>
      </c>
      <c r="E61" s="16">
        <v>22059</v>
      </c>
      <c r="F61" s="13">
        <v>9362</v>
      </c>
      <c r="G61" s="13">
        <v>3251</v>
      </c>
      <c r="H61" s="13">
        <v>4252</v>
      </c>
      <c r="I61" s="16">
        <v>7503</v>
      </c>
      <c r="J61" s="16">
        <v>5116</v>
      </c>
      <c r="K61" s="14">
        <v>11</v>
      </c>
      <c r="L61" s="14">
        <v>39</v>
      </c>
      <c r="M61" s="14">
        <v>98</v>
      </c>
      <c r="N61" s="14">
        <v>158</v>
      </c>
      <c r="O61" s="37">
        <v>3</v>
      </c>
      <c r="P61" s="38">
        <v>0</v>
      </c>
    </row>
    <row r="62" spans="1:16" ht="15" customHeight="1">
      <c r="A62" s="67"/>
      <c r="B62" s="12" t="s">
        <v>14</v>
      </c>
      <c r="C62" s="13">
        <v>3527</v>
      </c>
      <c r="D62" s="13">
        <v>3735</v>
      </c>
      <c r="E62" s="16">
        <v>7262</v>
      </c>
      <c r="F62" s="13">
        <v>2898</v>
      </c>
      <c r="G62" s="13">
        <v>1279</v>
      </c>
      <c r="H62" s="13">
        <v>1655</v>
      </c>
      <c r="I62" s="16">
        <v>2934</v>
      </c>
      <c r="J62" s="16">
        <v>1983</v>
      </c>
      <c r="K62" s="14">
        <v>0</v>
      </c>
      <c r="L62" s="14">
        <v>17</v>
      </c>
      <c r="M62" s="14">
        <v>22</v>
      </c>
      <c r="N62" s="14">
        <v>41</v>
      </c>
      <c r="O62" s="37">
        <v>0</v>
      </c>
      <c r="P62" s="38">
        <v>0</v>
      </c>
    </row>
    <row r="63" spans="1:16" ht="15" customHeight="1">
      <c r="A63" s="67"/>
      <c r="B63" s="12" t="s">
        <v>15</v>
      </c>
      <c r="C63" s="13">
        <v>1477</v>
      </c>
      <c r="D63" s="13">
        <v>1645</v>
      </c>
      <c r="E63" s="16">
        <v>3122</v>
      </c>
      <c r="F63" s="13">
        <v>1323</v>
      </c>
      <c r="G63" s="13">
        <v>598</v>
      </c>
      <c r="H63" s="13">
        <v>774</v>
      </c>
      <c r="I63" s="16">
        <v>1372</v>
      </c>
      <c r="J63" s="16">
        <v>924</v>
      </c>
      <c r="K63" s="14">
        <v>0</v>
      </c>
      <c r="L63" s="14">
        <v>8</v>
      </c>
      <c r="M63" s="14">
        <v>11</v>
      </c>
      <c r="N63" s="14">
        <v>21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1193</v>
      </c>
      <c r="D64" s="13">
        <v>1345</v>
      </c>
      <c r="E64" s="16">
        <v>2538</v>
      </c>
      <c r="F64" s="13">
        <v>1115</v>
      </c>
      <c r="G64" s="13">
        <v>520</v>
      </c>
      <c r="H64" s="13">
        <v>671</v>
      </c>
      <c r="I64" s="16">
        <v>1191</v>
      </c>
      <c r="J64" s="16">
        <v>832</v>
      </c>
      <c r="K64" s="14">
        <v>3</v>
      </c>
      <c r="L64" s="14">
        <v>6</v>
      </c>
      <c r="M64" s="14">
        <v>5</v>
      </c>
      <c r="N64" s="14">
        <v>15</v>
      </c>
      <c r="O64" s="37">
        <v>1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168</v>
      </c>
      <c r="L65" s="11">
        <f>L5+L10+L15+L20+L25+L30+L35+L40+L45+L50+L55+L60</f>
        <v>617</v>
      </c>
      <c r="M65" s="11">
        <f>M5+M10+M15+M20+M25+M30+M35+M40+M45+M50+M55+M60</f>
        <v>666</v>
      </c>
      <c r="N65" s="11">
        <f>N5+N10+N15+N20+N25+N30+N35+N40+N45+N50+N55+N60</f>
        <v>917</v>
      </c>
      <c r="O65" s="11">
        <f>O5+O10+O15+O20+O25+O30+O35+O40+O45+O50+O55+O60</f>
        <v>19</v>
      </c>
      <c r="P65" s="11">
        <f>SUM(P5,P10,P15,P20,P25,P30,P35,P40,P45,P50,P55,P60)</f>
        <v>5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A1:P1"/>
    <mergeCell ref="A3:A4"/>
    <mergeCell ref="B3:B4"/>
    <mergeCell ref="C3:F3"/>
    <mergeCell ref="G3:J3"/>
    <mergeCell ref="K3:L3"/>
    <mergeCell ref="M3:N3"/>
    <mergeCell ref="O3:P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4" topLeftCell="B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9" width="9.125" style="11" customWidth="1"/>
    <col min="10" max="14" width="6.75390625" style="11" customWidth="1"/>
    <col min="15" max="16384" width="9.00390625" style="11" customWidth="1"/>
  </cols>
  <sheetData>
    <row r="1" spans="1:14" ht="24.7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6.5" customHeight="1"/>
    <row r="3" spans="1:14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96</v>
      </c>
      <c r="H3" s="61"/>
      <c r="I3" s="61"/>
      <c r="J3" s="63" t="s">
        <v>25</v>
      </c>
      <c r="K3" s="63"/>
      <c r="L3" s="63" t="s">
        <v>4</v>
      </c>
      <c r="M3" s="63"/>
      <c r="N3" s="71" t="s">
        <v>83</v>
      </c>
    </row>
    <row r="4" spans="1:14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9</v>
      </c>
      <c r="K4" s="30" t="s">
        <v>19</v>
      </c>
      <c r="L4" s="30" t="s">
        <v>11</v>
      </c>
      <c r="M4" s="30" t="s">
        <v>12</v>
      </c>
      <c r="N4" s="72"/>
    </row>
    <row r="5" spans="1:14" ht="21" customHeight="1">
      <c r="A5" s="66" t="s">
        <v>204</v>
      </c>
      <c r="B5" s="44" t="s">
        <v>216</v>
      </c>
      <c r="C5" s="19">
        <v>22170</v>
      </c>
      <c r="D5" s="19">
        <v>24014</v>
      </c>
      <c r="E5" s="19">
        <v>46184</v>
      </c>
      <c r="F5" s="29">
        <v>13902</v>
      </c>
      <c r="G5" s="19"/>
      <c r="H5" s="19"/>
      <c r="I5" s="19"/>
      <c r="J5" s="20">
        <v>22</v>
      </c>
      <c r="K5" s="20">
        <v>46</v>
      </c>
      <c r="L5" s="20">
        <v>150</v>
      </c>
      <c r="M5" s="20">
        <v>162</v>
      </c>
      <c r="N5" s="20">
        <v>2</v>
      </c>
    </row>
    <row r="6" spans="1:14" ht="15" customHeight="1">
      <c r="A6" s="67"/>
      <c r="B6" s="12" t="s">
        <v>20</v>
      </c>
      <c r="C6" s="13">
        <v>12717</v>
      </c>
      <c r="D6" s="13">
        <v>13689</v>
      </c>
      <c r="E6" s="16">
        <v>26406</v>
      </c>
      <c r="F6" s="13">
        <v>8373</v>
      </c>
      <c r="G6" s="13"/>
      <c r="H6" s="13"/>
      <c r="I6" s="16"/>
      <c r="J6" s="14">
        <v>17</v>
      </c>
      <c r="K6" s="14">
        <v>22</v>
      </c>
      <c r="L6" s="14">
        <v>84</v>
      </c>
      <c r="M6" s="14">
        <v>101</v>
      </c>
      <c r="N6" s="14">
        <v>2</v>
      </c>
    </row>
    <row r="7" spans="1:14" ht="15" customHeight="1">
      <c r="A7" s="67"/>
      <c r="B7" s="12" t="s">
        <v>14</v>
      </c>
      <c r="C7" s="13">
        <v>5192</v>
      </c>
      <c r="D7" s="13">
        <v>5616</v>
      </c>
      <c r="E7" s="16">
        <v>10808</v>
      </c>
      <c r="F7" s="13">
        <v>2889</v>
      </c>
      <c r="G7" s="13"/>
      <c r="H7" s="13"/>
      <c r="I7" s="16"/>
      <c r="J7" s="14">
        <v>2</v>
      </c>
      <c r="K7" s="14">
        <v>13</v>
      </c>
      <c r="L7" s="14">
        <v>31</v>
      </c>
      <c r="M7" s="14">
        <v>32</v>
      </c>
      <c r="N7" s="14">
        <v>0</v>
      </c>
    </row>
    <row r="8" spans="1:14" ht="15" customHeight="1">
      <c r="A8" s="67"/>
      <c r="B8" s="12" t="s">
        <v>15</v>
      </c>
      <c r="C8" s="13">
        <v>2337</v>
      </c>
      <c r="D8" s="13">
        <v>2539</v>
      </c>
      <c r="E8" s="16">
        <v>4876</v>
      </c>
      <c r="F8" s="13">
        <v>1445</v>
      </c>
      <c r="G8" s="13"/>
      <c r="H8" s="13"/>
      <c r="I8" s="16"/>
      <c r="J8" s="14">
        <v>2</v>
      </c>
      <c r="K8" s="14">
        <v>7</v>
      </c>
      <c r="L8" s="14">
        <v>21</v>
      </c>
      <c r="M8" s="14">
        <v>16</v>
      </c>
      <c r="N8" s="14">
        <v>0</v>
      </c>
    </row>
    <row r="9" spans="1:14" ht="15" customHeight="1">
      <c r="A9" s="67"/>
      <c r="B9" s="12" t="s">
        <v>16</v>
      </c>
      <c r="C9" s="13">
        <v>1924</v>
      </c>
      <c r="D9" s="13">
        <v>2170</v>
      </c>
      <c r="E9" s="16">
        <v>4094</v>
      </c>
      <c r="F9" s="13">
        <v>1195</v>
      </c>
      <c r="G9" s="13"/>
      <c r="H9" s="13"/>
      <c r="I9" s="16"/>
      <c r="J9" s="14">
        <v>1</v>
      </c>
      <c r="K9" s="14">
        <v>4</v>
      </c>
      <c r="L9" s="14">
        <v>14</v>
      </c>
      <c r="M9" s="14">
        <v>13</v>
      </c>
      <c r="N9" s="14">
        <v>0</v>
      </c>
    </row>
    <row r="10" spans="1:14" ht="21" customHeight="1">
      <c r="A10" s="70" t="s">
        <v>205</v>
      </c>
      <c r="B10" s="44" t="s">
        <v>216</v>
      </c>
      <c r="C10" s="21">
        <v>22160</v>
      </c>
      <c r="D10" s="21">
        <v>23997</v>
      </c>
      <c r="E10" s="21">
        <v>46157</v>
      </c>
      <c r="F10" s="21">
        <v>13897</v>
      </c>
      <c r="G10" s="21">
        <v>0</v>
      </c>
      <c r="H10" s="21">
        <v>0</v>
      </c>
      <c r="I10" s="21">
        <v>0</v>
      </c>
      <c r="J10" s="22">
        <v>32</v>
      </c>
      <c r="K10" s="22">
        <v>37</v>
      </c>
      <c r="L10" s="22">
        <v>64</v>
      </c>
      <c r="M10" s="22">
        <v>82</v>
      </c>
      <c r="N10" s="33">
        <v>-4</v>
      </c>
    </row>
    <row r="11" spans="1:14" ht="15" customHeight="1">
      <c r="A11" s="67"/>
      <c r="B11" s="12" t="s">
        <v>13</v>
      </c>
      <c r="C11" s="13">
        <v>12711</v>
      </c>
      <c r="D11" s="13">
        <v>13677</v>
      </c>
      <c r="E11" s="17">
        <v>26388</v>
      </c>
      <c r="F11" s="13">
        <v>8371</v>
      </c>
      <c r="G11" s="13"/>
      <c r="H11" s="13"/>
      <c r="I11" s="17"/>
      <c r="J11" s="14">
        <v>20</v>
      </c>
      <c r="K11" s="14">
        <v>21</v>
      </c>
      <c r="L11" s="14">
        <v>39</v>
      </c>
      <c r="M11" s="14">
        <v>56</v>
      </c>
      <c r="N11" s="14">
        <v>0</v>
      </c>
    </row>
    <row r="12" spans="1:14" ht="15" customHeight="1">
      <c r="A12" s="67"/>
      <c r="B12" s="12" t="s">
        <v>14</v>
      </c>
      <c r="C12" s="13">
        <v>5191</v>
      </c>
      <c r="D12" s="13">
        <v>5615</v>
      </c>
      <c r="E12" s="17">
        <v>10806</v>
      </c>
      <c r="F12" s="13">
        <v>2889</v>
      </c>
      <c r="G12" s="13"/>
      <c r="H12" s="13"/>
      <c r="I12" s="17"/>
      <c r="J12" s="14">
        <v>6</v>
      </c>
      <c r="K12" s="14">
        <v>6</v>
      </c>
      <c r="L12" s="14">
        <v>13</v>
      </c>
      <c r="M12" s="14">
        <v>15</v>
      </c>
      <c r="N12" s="14">
        <v>0</v>
      </c>
    </row>
    <row r="13" spans="1:14" ht="15" customHeight="1">
      <c r="A13" s="67"/>
      <c r="B13" s="12" t="s">
        <v>15</v>
      </c>
      <c r="C13" s="13">
        <v>2331</v>
      </c>
      <c r="D13" s="13">
        <v>2538</v>
      </c>
      <c r="E13" s="17">
        <v>4869</v>
      </c>
      <c r="F13" s="13">
        <v>1442</v>
      </c>
      <c r="G13" s="13"/>
      <c r="H13" s="13"/>
      <c r="I13" s="17"/>
      <c r="J13" s="14">
        <v>5</v>
      </c>
      <c r="K13" s="14">
        <v>6</v>
      </c>
      <c r="L13" s="14">
        <v>6</v>
      </c>
      <c r="M13" s="14">
        <v>8</v>
      </c>
      <c r="N13" s="14">
        <v>-4</v>
      </c>
    </row>
    <row r="14" spans="1:14" ht="15" customHeight="1">
      <c r="A14" s="67"/>
      <c r="B14" s="12" t="s">
        <v>16</v>
      </c>
      <c r="C14" s="13">
        <v>1927</v>
      </c>
      <c r="D14" s="13">
        <v>2167</v>
      </c>
      <c r="E14" s="17">
        <v>4094</v>
      </c>
      <c r="F14" s="13">
        <v>1195</v>
      </c>
      <c r="G14" s="13"/>
      <c r="H14" s="13"/>
      <c r="I14" s="17"/>
      <c r="J14" s="14">
        <v>1</v>
      </c>
      <c r="K14" s="14">
        <v>4</v>
      </c>
      <c r="L14" s="14">
        <v>6</v>
      </c>
      <c r="M14" s="14">
        <v>3</v>
      </c>
      <c r="N14" s="14">
        <v>0</v>
      </c>
    </row>
    <row r="15" spans="1:14" ht="21" customHeight="1">
      <c r="A15" s="70" t="s">
        <v>206</v>
      </c>
      <c r="B15" s="44" t="s">
        <v>216</v>
      </c>
      <c r="C15" s="21">
        <v>22147</v>
      </c>
      <c r="D15" s="21">
        <v>23979</v>
      </c>
      <c r="E15" s="21">
        <v>46126</v>
      </c>
      <c r="F15" s="21">
        <v>13882</v>
      </c>
      <c r="G15" s="21">
        <v>0</v>
      </c>
      <c r="H15" s="21">
        <v>0</v>
      </c>
      <c r="I15" s="21">
        <v>0</v>
      </c>
      <c r="J15" s="22">
        <v>37</v>
      </c>
      <c r="K15" s="22">
        <v>44</v>
      </c>
      <c r="L15" s="22">
        <v>62</v>
      </c>
      <c r="M15" s="22">
        <v>89</v>
      </c>
      <c r="N15" s="33">
        <v>3</v>
      </c>
    </row>
    <row r="16" spans="1:14" ht="15" customHeight="1">
      <c r="A16" s="67"/>
      <c r="B16" s="12" t="s">
        <v>13</v>
      </c>
      <c r="C16" s="13">
        <v>12703</v>
      </c>
      <c r="D16" s="13">
        <v>13671</v>
      </c>
      <c r="E16" s="17">
        <v>26374</v>
      </c>
      <c r="F16" s="13">
        <v>8360</v>
      </c>
      <c r="G16" s="24"/>
      <c r="H16" s="24"/>
      <c r="I16" s="25"/>
      <c r="J16" s="14">
        <v>20</v>
      </c>
      <c r="K16" s="14">
        <v>27</v>
      </c>
      <c r="L16" s="14">
        <v>46</v>
      </c>
      <c r="M16" s="14">
        <v>53</v>
      </c>
      <c r="N16" s="14">
        <v>0</v>
      </c>
    </row>
    <row r="17" spans="1:14" ht="15" customHeight="1">
      <c r="A17" s="67"/>
      <c r="B17" s="12" t="s">
        <v>14</v>
      </c>
      <c r="C17" s="13">
        <v>5186</v>
      </c>
      <c r="D17" s="13">
        <v>5609</v>
      </c>
      <c r="E17" s="17">
        <v>10795</v>
      </c>
      <c r="F17" s="13">
        <v>2889</v>
      </c>
      <c r="G17" s="24"/>
      <c r="H17" s="24"/>
      <c r="I17" s="25"/>
      <c r="J17" s="14">
        <v>7</v>
      </c>
      <c r="K17" s="14">
        <v>7</v>
      </c>
      <c r="L17" s="14">
        <v>6</v>
      </c>
      <c r="M17" s="14">
        <v>18</v>
      </c>
      <c r="N17" s="14">
        <v>1</v>
      </c>
    </row>
    <row r="18" spans="1:14" ht="15" customHeight="1">
      <c r="A18" s="67"/>
      <c r="B18" s="12" t="s">
        <v>15</v>
      </c>
      <c r="C18" s="13">
        <v>2329</v>
      </c>
      <c r="D18" s="13">
        <v>2534</v>
      </c>
      <c r="E18" s="17">
        <v>4863</v>
      </c>
      <c r="F18" s="13">
        <v>1438</v>
      </c>
      <c r="G18" s="24"/>
      <c r="H18" s="24"/>
      <c r="I18" s="25"/>
      <c r="J18" s="14">
        <v>7</v>
      </c>
      <c r="K18" s="14">
        <v>7</v>
      </c>
      <c r="L18" s="14">
        <v>4</v>
      </c>
      <c r="M18" s="14">
        <v>12</v>
      </c>
      <c r="N18" s="14">
        <v>2</v>
      </c>
    </row>
    <row r="19" spans="1:14" ht="15" customHeight="1">
      <c r="A19" s="67"/>
      <c r="B19" s="12" t="s">
        <v>16</v>
      </c>
      <c r="C19" s="13">
        <v>1929</v>
      </c>
      <c r="D19" s="13">
        <v>2165</v>
      </c>
      <c r="E19" s="17">
        <v>4094</v>
      </c>
      <c r="F19" s="13">
        <v>1195</v>
      </c>
      <c r="G19" s="24"/>
      <c r="H19" s="24"/>
      <c r="I19" s="25"/>
      <c r="J19" s="14">
        <v>3</v>
      </c>
      <c r="K19" s="14">
        <v>3</v>
      </c>
      <c r="L19" s="14">
        <v>6</v>
      </c>
      <c r="M19" s="14">
        <v>6</v>
      </c>
      <c r="N19" s="14">
        <v>0</v>
      </c>
    </row>
    <row r="20" spans="1:14" ht="21" customHeight="1">
      <c r="A20" s="70" t="s">
        <v>207</v>
      </c>
      <c r="B20" s="44" t="s">
        <v>216</v>
      </c>
      <c r="C20" s="21">
        <v>22147</v>
      </c>
      <c r="D20" s="21">
        <v>23960</v>
      </c>
      <c r="E20" s="21">
        <v>46107</v>
      </c>
      <c r="F20" s="21">
        <v>13884</v>
      </c>
      <c r="G20" s="21">
        <v>0</v>
      </c>
      <c r="H20" s="21">
        <v>0</v>
      </c>
      <c r="I20" s="21">
        <v>0</v>
      </c>
      <c r="J20" s="22">
        <v>24</v>
      </c>
      <c r="K20" s="22">
        <v>35</v>
      </c>
      <c r="L20" s="22">
        <v>68</v>
      </c>
      <c r="M20" s="22">
        <v>77</v>
      </c>
      <c r="N20" s="26">
        <v>1</v>
      </c>
    </row>
    <row r="21" spans="1:15" ht="15" customHeight="1">
      <c r="A21" s="67"/>
      <c r="B21" s="12" t="s">
        <v>13</v>
      </c>
      <c r="C21" s="13">
        <v>12704</v>
      </c>
      <c r="D21" s="13">
        <v>13667</v>
      </c>
      <c r="E21" s="17">
        <v>26371</v>
      </c>
      <c r="F21" s="13">
        <v>8363</v>
      </c>
      <c r="G21" s="13"/>
      <c r="H21" s="13"/>
      <c r="I21" s="17"/>
      <c r="J21" s="14">
        <v>17</v>
      </c>
      <c r="K21" s="14">
        <v>16</v>
      </c>
      <c r="L21" s="14">
        <v>52</v>
      </c>
      <c r="M21" s="14">
        <v>56</v>
      </c>
      <c r="N21" s="14">
        <v>0</v>
      </c>
      <c r="O21" s="15"/>
    </row>
    <row r="22" spans="1:14" ht="15" customHeight="1">
      <c r="A22" s="67"/>
      <c r="B22" s="12" t="s">
        <v>14</v>
      </c>
      <c r="C22" s="13">
        <v>5184</v>
      </c>
      <c r="D22" s="13">
        <v>5597</v>
      </c>
      <c r="E22" s="17">
        <v>10781</v>
      </c>
      <c r="F22" s="13">
        <v>2887</v>
      </c>
      <c r="G22" s="13"/>
      <c r="H22" s="13"/>
      <c r="I22" s="17"/>
      <c r="J22" s="14">
        <v>4</v>
      </c>
      <c r="K22" s="14">
        <v>9</v>
      </c>
      <c r="L22" s="14">
        <v>3</v>
      </c>
      <c r="M22" s="14">
        <v>12</v>
      </c>
      <c r="N22" s="14">
        <v>0</v>
      </c>
    </row>
    <row r="23" spans="1:14" ht="15" customHeight="1">
      <c r="A23" s="67"/>
      <c r="B23" s="12" t="s">
        <v>15</v>
      </c>
      <c r="C23" s="13">
        <v>2332</v>
      </c>
      <c r="D23" s="13">
        <v>2536</v>
      </c>
      <c r="E23" s="17">
        <v>4868</v>
      </c>
      <c r="F23" s="13">
        <v>1438</v>
      </c>
      <c r="G23" s="13"/>
      <c r="H23" s="13"/>
      <c r="I23" s="17"/>
      <c r="J23" s="14">
        <v>1</v>
      </c>
      <c r="K23" s="14">
        <v>3</v>
      </c>
      <c r="L23" s="14">
        <v>10</v>
      </c>
      <c r="M23" s="14">
        <v>4</v>
      </c>
      <c r="N23" s="14">
        <v>1</v>
      </c>
    </row>
    <row r="24" spans="1:14" ht="15" customHeight="1">
      <c r="A24" s="67"/>
      <c r="B24" s="12" t="s">
        <v>16</v>
      </c>
      <c r="C24" s="13">
        <v>1927</v>
      </c>
      <c r="D24" s="13">
        <v>2160</v>
      </c>
      <c r="E24" s="17">
        <v>4087</v>
      </c>
      <c r="F24" s="13">
        <v>1196</v>
      </c>
      <c r="G24" s="13"/>
      <c r="H24" s="13"/>
      <c r="I24" s="17"/>
      <c r="J24" s="14">
        <v>2</v>
      </c>
      <c r="K24" s="14">
        <v>7</v>
      </c>
      <c r="L24" s="14">
        <v>3</v>
      </c>
      <c r="M24" s="14">
        <v>5</v>
      </c>
      <c r="N24" s="14">
        <v>0</v>
      </c>
    </row>
    <row r="25" spans="1:14" ht="21" customHeight="1">
      <c r="A25" s="70" t="s">
        <v>208</v>
      </c>
      <c r="B25" s="44" t="s">
        <v>216</v>
      </c>
      <c r="C25" s="21">
        <v>22129</v>
      </c>
      <c r="D25" s="21">
        <v>23918</v>
      </c>
      <c r="E25" s="21">
        <v>46047</v>
      </c>
      <c r="F25" s="21">
        <v>13877</v>
      </c>
      <c r="G25" s="21">
        <v>0</v>
      </c>
      <c r="H25" s="21">
        <v>0</v>
      </c>
      <c r="I25" s="21">
        <v>0</v>
      </c>
      <c r="J25" s="22">
        <v>31</v>
      </c>
      <c r="K25" s="22">
        <v>52</v>
      </c>
      <c r="L25" s="22">
        <v>71</v>
      </c>
      <c r="M25" s="22">
        <v>109</v>
      </c>
      <c r="N25" s="33">
        <v>-1</v>
      </c>
    </row>
    <row r="26" spans="1:14" ht="15" customHeight="1">
      <c r="A26" s="67"/>
      <c r="B26" s="12" t="s">
        <v>13</v>
      </c>
      <c r="C26" s="13">
        <v>12687</v>
      </c>
      <c r="D26" s="13">
        <v>13645</v>
      </c>
      <c r="E26" s="17">
        <v>26332</v>
      </c>
      <c r="F26" s="13">
        <v>8359</v>
      </c>
      <c r="G26" s="13"/>
      <c r="H26" s="13"/>
      <c r="I26" s="17"/>
      <c r="J26" s="14">
        <v>16</v>
      </c>
      <c r="K26" s="14">
        <v>30</v>
      </c>
      <c r="L26" s="14">
        <v>40</v>
      </c>
      <c r="M26" s="14">
        <v>62</v>
      </c>
      <c r="N26" s="14">
        <v>-3</v>
      </c>
    </row>
    <row r="27" spans="1:14" ht="15" customHeight="1">
      <c r="A27" s="67"/>
      <c r="B27" s="12" t="s">
        <v>14</v>
      </c>
      <c r="C27" s="13">
        <v>5179</v>
      </c>
      <c r="D27" s="13">
        <v>5582</v>
      </c>
      <c r="E27" s="17">
        <v>10761</v>
      </c>
      <c r="F27" s="13">
        <v>2882</v>
      </c>
      <c r="G27" s="13"/>
      <c r="H27" s="13"/>
      <c r="I27" s="17"/>
      <c r="J27" s="14">
        <v>7</v>
      </c>
      <c r="K27" s="14">
        <v>15</v>
      </c>
      <c r="L27" s="14">
        <v>20</v>
      </c>
      <c r="M27" s="14">
        <v>34</v>
      </c>
      <c r="N27" s="14">
        <v>2</v>
      </c>
    </row>
    <row r="28" spans="1:14" ht="15" customHeight="1">
      <c r="A28" s="67"/>
      <c r="B28" s="12" t="s">
        <v>15</v>
      </c>
      <c r="C28" s="13">
        <v>2336</v>
      </c>
      <c r="D28" s="13">
        <v>2536</v>
      </c>
      <c r="E28" s="17">
        <v>4872</v>
      </c>
      <c r="F28" s="13">
        <v>1440</v>
      </c>
      <c r="G28" s="13"/>
      <c r="H28" s="13"/>
      <c r="I28" s="17"/>
      <c r="J28" s="14">
        <v>5</v>
      </c>
      <c r="K28" s="14">
        <v>3</v>
      </c>
      <c r="L28" s="14">
        <v>7</v>
      </c>
      <c r="M28" s="14">
        <v>5</v>
      </c>
      <c r="N28" s="14">
        <v>0</v>
      </c>
    </row>
    <row r="29" spans="1:14" ht="15" customHeight="1">
      <c r="A29" s="67"/>
      <c r="B29" s="12" t="s">
        <v>16</v>
      </c>
      <c r="C29" s="13">
        <v>1927</v>
      </c>
      <c r="D29" s="13">
        <v>2155</v>
      </c>
      <c r="E29" s="17">
        <v>4082</v>
      </c>
      <c r="F29" s="13">
        <v>1196</v>
      </c>
      <c r="G29" s="13"/>
      <c r="H29" s="13"/>
      <c r="I29" s="17"/>
      <c r="J29" s="14">
        <v>3</v>
      </c>
      <c r="K29" s="14">
        <v>4</v>
      </c>
      <c r="L29" s="14">
        <v>4</v>
      </c>
      <c r="M29" s="14">
        <v>8</v>
      </c>
      <c r="N29" s="14">
        <v>0</v>
      </c>
    </row>
    <row r="30" spans="1:14" ht="21" customHeight="1">
      <c r="A30" s="70" t="s">
        <v>209</v>
      </c>
      <c r="B30" s="44" t="s">
        <v>216</v>
      </c>
      <c r="C30" s="21">
        <v>22109</v>
      </c>
      <c r="D30" s="21">
        <v>23917</v>
      </c>
      <c r="E30" s="21">
        <v>46026</v>
      </c>
      <c r="F30" s="21">
        <v>13883</v>
      </c>
      <c r="G30" s="21">
        <v>0</v>
      </c>
      <c r="H30" s="21">
        <v>0</v>
      </c>
      <c r="I30" s="21">
        <v>0</v>
      </c>
      <c r="J30" s="22">
        <v>31</v>
      </c>
      <c r="K30" s="22">
        <v>33</v>
      </c>
      <c r="L30" s="22">
        <v>57</v>
      </c>
      <c r="M30" s="22">
        <v>79</v>
      </c>
      <c r="N30" s="33">
        <v>3</v>
      </c>
    </row>
    <row r="31" spans="1:14" ht="15" customHeight="1">
      <c r="A31" s="67"/>
      <c r="B31" s="12" t="s">
        <v>13</v>
      </c>
      <c r="C31" s="32">
        <v>12677</v>
      </c>
      <c r="D31" s="13">
        <v>13646</v>
      </c>
      <c r="E31" s="17">
        <v>26323</v>
      </c>
      <c r="F31" s="13">
        <v>8366</v>
      </c>
      <c r="G31" s="13"/>
      <c r="H31" s="13"/>
      <c r="I31" s="17"/>
      <c r="J31" s="14">
        <v>20</v>
      </c>
      <c r="K31" s="14">
        <v>17</v>
      </c>
      <c r="L31" s="14">
        <v>40</v>
      </c>
      <c r="M31" s="14">
        <v>55</v>
      </c>
      <c r="N31" s="14">
        <v>3</v>
      </c>
    </row>
    <row r="32" spans="1:14" ht="15" customHeight="1">
      <c r="A32" s="67"/>
      <c r="B32" s="12" t="s">
        <v>14</v>
      </c>
      <c r="C32" s="32">
        <v>5171</v>
      </c>
      <c r="D32" s="13">
        <v>5577</v>
      </c>
      <c r="E32" s="17">
        <v>10748</v>
      </c>
      <c r="F32" s="13">
        <v>2880</v>
      </c>
      <c r="G32" s="13"/>
      <c r="H32" s="13"/>
      <c r="I32" s="17"/>
      <c r="J32" s="14">
        <v>5</v>
      </c>
      <c r="K32" s="14">
        <v>9</v>
      </c>
      <c r="L32" s="14">
        <v>7</v>
      </c>
      <c r="M32" s="14">
        <v>16</v>
      </c>
      <c r="N32" s="14">
        <v>0</v>
      </c>
    </row>
    <row r="33" spans="1:14" ht="15" customHeight="1">
      <c r="A33" s="67"/>
      <c r="B33" s="12" t="s">
        <v>15</v>
      </c>
      <c r="C33" s="32">
        <v>2335</v>
      </c>
      <c r="D33" s="13">
        <v>2537</v>
      </c>
      <c r="E33" s="17">
        <v>4872</v>
      </c>
      <c r="F33" s="13">
        <v>1442</v>
      </c>
      <c r="G33" s="13"/>
      <c r="H33" s="13"/>
      <c r="I33" s="17"/>
      <c r="J33" s="14">
        <v>3</v>
      </c>
      <c r="K33" s="14">
        <v>4</v>
      </c>
      <c r="L33" s="14">
        <v>6</v>
      </c>
      <c r="M33" s="14">
        <v>5</v>
      </c>
      <c r="N33" s="14">
        <v>0</v>
      </c>
    </row>
    <row r="34" spans="1:14" ht="15" customHeight="1">
      <c r="A34" s="67"/>
      <c r="B34" s="12" t="s">
        <v>16</v>
      </c>
      <c r="C34" s="32">
        <v>1926</v>
      </c>
      <c r="D34" s="13">
        <v>2157</v>
      </c>
      <c r="E34" s="17">
        <v>4083</v>
      </c>
      <c r="F34" s="13">
        <v>1195</v>
      </c>
      <c r="G34" s="13"/>
      <c r="H34" s="13"/>
      <c r="I34" s="17"/>
      <c r="J34" s="14">
        <v>3</v>
      </c>
      <c r="K34" s="14">
        <v>3</v>
      </c>
      <c r="L34" s="14">
        <v>4</v>
      </c>
      <c r="M34" s="14">
        <v>3</v>
      </c>
      <c r="N34" s="14">
        <v>0</v>
      </c>
    </row>
    <row r="35" spans="1:14" ht="21" customHeight="1">
      <c r="A35" s="70" t="s">
        <v>210</v>
      </c>
      <c r="B35" s="44" t="s">
        <v>216</v>
      </c>
      <c r="C35" s="21">
        <v>22094</v>
      </c>
      <c r="D35" s="21">
        <v>23899</v>
      </c>
      <c r="E35" s="21">
        <v>45993</v>
      </c>
      <c r="F35" s="21">
        <v>13889</v>
      </c>
      <c r="G35" s="21">
        <v>0</v>
      </c>
      <c r="H35" s="21">
        <v>0</v>
      </c>
      <c r="I35" s="21">
        <v>0</v>
      </c>
      <c r="J35" s="22">
        <v>26</v>
      </c>
      <c r="K35" s="22">
        <v>42</v>
      </c>
      <c r="L35" s="22">
        <v>57</v>
      </c>
      <c r="M35" s="22">
        <v>75</v>
      </c>
      <c r="N35" s="33">
        <v>1</v>
      </c>
    </row>
    <row r="36" spans="1:14" ht="15" customHeight="1">
      <c r="A36" s="67"/>
      <c r="B36" s="12" t="s">
        <v>13</v>
      </c>
      <c r="C36" s="13">
        <v>12678</v>
      </c>
      <c r="D36" s="13">
        <v>13636</v>
      </c>
      <c r="E36" s="17">
        <v>26314</v>
      </c>
      <c r="F36" s="13">
        <v>8374</v>
      </c>
      <c r="G36" s="13"/>
      <c r="H36" s="13"/>
      <c r="I36" s="17"/>
      <c r="J36" s="14">
        <v>19</v>
      </c>
      <c r="K36" s="14">
        <v>23</v>
      </c>
      <c r="L36" s="14">
        <v>42</v>
      </c>
      <c r="M36" s="14">
        <v>48</v>
      </c>
      <c r="N36" s="14">
        <v>1</v>
      </c>
    </row>
    <row r="37" spans="1:14" ht="15" customHeight="1">
      <c r="A37" s="67"/>
      <c r="B37" s="12" t="s">
        <v>14</v>
      </c>
      <c r="C37" s="13">
        <v>5166</v>
      </c>
      <c r="D37" s="13">
        <v>5577</v>
      </c>
      <c r="E37" s="17">
        <v>10743</v>
      </c>
      <c r="F37" s="13">
        <v>2878</v>
      </c>
      <c r="G37" s="13"/>
      <c r="H37" s="13"/>
      <c r="I37" s="17"/>
      <c r="J37" s="14">
        <v>5</v>
      </c>
      <c r="K37" s="14">
        <v>7</v>
      </c>
      <c r="L37" s="14">
        <v>10</v>
      </c>
      <c r="M37" s="14">
        <v>13</v>
      </c>
      <c r="N37" s="14">
        <v>0</v>
      </c>
    </row>
    <row r="38" spans="1:14" ht="15" customHeight="1">
      <c r="A38" s="67"/>
      <c r="B38" s="12" t="s">
        <v>15</v>
      </c>
      <c r="C38" s="13">
        <v>2325</v>
      </c>
      <c r="D38" s="13">
        <v>2527</v>
      </c>
      <c r="E38" s="17">
        <v>4852</v>
      </c>
      <c r="F38" s="13">
        <v>1441</v>
      </c>
      <c r="G38" s="13"/>
      <c r="H38" s="13"/>
      <c r="I38" s="17"/>
      <c r="J38" s="14">
        <v>0</v>
      </c>
      <c r="K38" s="14">
        <v>9</v>
      </c>
      <c r="L38" s="14">
        <v>0</v>
      </c>
      <c r="M38" s="14">
        <v>11</v>
      </c>
      <c r="N38" s="14">
        <v>0</v>
      </c>
    </row>
    <row r="39" spans="1:14" ht="15" customHeight="1">
      <c r="A39" s="67"/>
      <c r="B39" s="12" t="s">
        <v>16</v>
      </c>
      <c r="C39" s="13">
        <v>1925</v>
      </c>
      <c r="D39" s="13">
        <v>2159</v>
      </c>
      <c r="E39" s="17">
        <v>4084</v>
      </c>
      <c r="F39" s="13">
        <v>1196</v>
      </c>
      <c r="G39" s="13"/>
      <c r="H39" s="13"/>
      <c r="I39" s="17"/>
      <c r="J39" s="14">
        <v>2</v>
      </c>
      <c r="K39" s="14">
        <v>3</v>
      </c>
      <c r="L39" s="14">
        <v>5</v>
      </c>
      <c r="M39" s="14">
        <v>3</v>
      </c>
      <c r="N39" s="14">
        <v>0</v>
      </c>
    </row>
    <row r="40" spans="1:14" ht="21" customHeight="1">
      <c r="A40" s="70" t="s">
        <v>211</v>
      </c>
      <c r="B40" s="44" t="s">
        <v>216</v>
      </c>
      <c r="C40" s="21">
        <v>22069</v>
      </c>
      <c r="D40" s="21">
        <v>23896</v>
      </c>
      <c r="E40" s="21">
        <v>45965</v>
      </c>
      <c r="F40" s="21">
        <v>13893</v>
      </c>
      <c r="G40" s="21">
        <v>0</v>
      </c>
      <c r="H40" s="21">
        <v>0</v>
      </c>
      <c r="I40" s="21">
        <v>0</v>
      </c>
      <c r="J40" s="22">
        <v>33</v>
      </c>
      <c r="K40" s="22">
        <v>50</v>
      </c>
      <c r="L40" s="22">
        <v>58</v>
      </c>
      <c r="M40" s="22">
        <v>73</v>
      </c>
      <c r="N40" s="33">
        <v>4</v>
      </c>
    </row>
    <row r="41" spans="1:14" ht="15" customHeight="1">
      <c r="A41" s="67"/>
      <c r="B41" s="12" t="s">
        <v>13</v>
      </c>
      <c r="C41" s="13">
        <v>12669</v>
      </c>
      <c r="D41" s="13">
        <v>13634</v>
      </c>
      <c r="E41" s="17">
        <v>26303</v>
      </c>
      <c r="F41" s="13">
        <v>8382</v>
      </c>
      <c r="G41" s="13"/>
      <c r="H41" s="13"/>
      <c r="I41" s="17"/>
      <c r="J41" s="14">
        <v>23</v>
      </c>
      <c r="K41" s="14">
        <v>26</v>
      </c>
      <c r="L41" s="14">
        <v>29</v>
      </c>
      <c r="M41" s="14">
        <v>40</v>
      </c>
      <c r="N41" s="14">
        <v>3</v>
      </c>
    </row>
    <row r="42" spans="1:14" ht="15" customHeight="1">
      <c r="A42" s="67"/>
      <c r="B42" s="12" t="s">
        <v>14</v>
      </c>
      <c r="C42" s="13">
        <v>5165</v>
      </c>
      <c r="D42" s="13">
        <v>5579</v>
      </c>
      <c r="E42" s="17">
        <v>10744</v>
      </c>
      <c r="F42" s="13">
        <v>2878</v>
      </c>
      <c r="G42" s="13"/>
      <c r="H42" s="13"/>
      <c r="I42" s="17"/>
      <c r="J42" s="14">
        <v>7</v>
      </c>
      <c r="K42" s="14">
        <v>12</v>
      </c>
      <c r="L42" s="14">
        <v>19</v>
      </c>
      <c r="M42" s="14">
        <v>14</v>
      </c>
      <c r="N42" s="14">
        <v>1</v>
      </c>
    </row>
    <row r="43" spans="1:14" ht="15" customHeight="1">
      <c r="A43" s="67"/>
      <c r="B43" s="12" t="s">
        <v>15</v>
      </c>
      <c r="C43" s="13">
        <v>2318</v>
      </c>
      <c r="D43" s="13">
        <v>2525</v>
      </c>
      <c r="E43" s="17">
        <v>4843</v>
      </c>
      <c r="F43" s="13">
        <v>1438</v>
      </c>
      <c r="G43" s="13"/>
      <c r="H43" s="13"/>
      <c r="I43" s="17"/>
      <c r="J43" s="14">
        <v>2</v>
      </c>
      <c r="K43" s="14">
        <v>3</v>
      </c>
      <c r="L43" s="14">
        <v>4</v>
      </c>
      <c r="M43" s="14">
        <v>12</v>
      </c>
      <c r="N43" s="14">
        <v>0</v>
      </c>
    </row>
    <row r="44" spans="1:14" ht="15" customHeight="1">
      <c r="A44" s="67"/>
      <c r="B44" s="12" t="s">
        <v>16</v>
      </c>
      <c r="C44" s="13">
        <v>1917</v>
      </c>
      <c r="D44" s="13">
        <v>2158</v>
      </c>
      <c r="E44" s="17">
        <v>4075</v>
      </c>
      <c r="F44" s="13">
        <v>1195</v>
      </c>
      <c r="G44" s="13"/>
      <c r="H44" s="13"/>
      <c r="I44" s="17"/>
      <c r="J44" s="14">
        <v>1</v>
      </c>
      <c r="K44" s="14">
        <v>9</v>
      </c>
      <c r="L44" s="14">
        <v>6</v>
      </c>
      <c r="M44" s="14">
        <v>7</v>
      </c>
      <c r="N44" s="14">
        <v>0</v>
      </c>
    </row>
    <row r="45" spans="1:14" ht="21" customHeight="1">
      <c r="A45" s="70" t="s">
        <v>212</v>
      </c>
      <c r="B45" s="44" t="s">
        <v>216</v>
      </c>
      <c r="C45" s="21">
        <v>22061</v>
      </c>
      <c r="D45" s="21">
        <v>23900</v>
      </c>
      <c r="E45" s="21">
        <v>45961</v>
      </c>
      <c r="F45" s="21">
        <v>13893</v>
      </c>
      <c r="G45" s="21">
        <v>0</v>
      </c>
      <c r="H45" s="21">
        <v>0</v>
      </c>
      <c r="I45" s="21">
        <v>0</v>
      </c>
      <c r="J45" s="22">
        <v>26</v>
      </c>
      <c r="K45" s="22">
        <v>45</v>
      </c>
      <c r="L45" s="22">
        <v>81</v>
      </c>
      <c r="M45" s="22">
        <v>75</v>
      </c>
      <c r="N45" s="33">
        <v>9</v>
      </c>
    </row>
    <row r="46" spans="1:14" ht="15" customHeight="1">
      <c r="A46" s="67"/>
      <c r="B46" s="12" t="s">
        <v>13</v>
      </c>
      <c r="C46" s="13">
        <v>12659</v>
      </c>
      <c r="D46" s="13">
        <v>13640</v>
      </c>
      <c r="E46" s="17">
        <v>26299</v>
      </c>
      <c r="F46" s="13">
        <v>8385</v>
      </c>
      <c r="G46" s="13"/>
      <c r="H46" s="13"/>
      <c r="I46" s="17"/>
      <c r="J46" s="14">
        <v>13</v>
      </c>
      <c r="K46" s="14">
        <v>21</v>
      </c>
      <c r="L46" s="14">
        <v>45</v>
      </c>
      <c r="M46" s="14">
        <v>49</v>
      </c>
      <c r="N46" s="14">
        <v>8</v>
      </c>
    </row>
    <row r="47" spans="1:14" ht="15" customHeight="1">
      <c r="A47" s="67"/>
      <c r="B47" s="12" t="s">
        <v>14</v>
      </c>
      <c r="C47" s="13">
        <v>5169</v>
      </c>
      <c r="D47" s="13">
        <v>5587</v>
      </c>
      <c r="E47" s="17">
        <v>10756</v>
      </c>
      <c r="F47" s="13">
        <v>2878</v>
      </c>
      <c r="G47" s="13"/>
      <c r="H47" s="13"/>
      <c r="I47" s="17"/>
      <c r="J47" s="14">
        <v>6</v>
      </c>
      <c r="K47" s="14">
        <v>10</v>
      </c>
      <c r="L47" s="14">
        <v>28</v>
      </c>
      <c r="M47" s="14">
        <v>12</v>
      </c>
      <c r="N47" s="14">
        <v>0</v>
      </c>
    </row>
    <row r="48" spans="1:14" ht="15" customHeight="1">
      <c r="A48" s="67"/>
      <c r="B48" s="12" t="s">
        <v>15</v>
      </c>
      <c r="C48" s="13">
        <v>2316</v>
      </c>
      <c r="D48" s="13">
        <v>2520</v>
      </c>
      <c r="E48" s="17">
        <v>4836</v>
      </c>
      <c r="F48" s="13">
        <v>1436</v>
      </c>
      <c r="G48" s="13"/>
      <c r="H48" s="13"/>
      <c r="I48" s="17"/>
      <c r="J48" s="14">
        <v>3</v>
      </c>
      <c r="K48" s="14">
        <v>7</v>
      </c>
      <c r="L48" s="14">
        <v>6</v>
      </c>
      <c r="M48" s="14">
        <v>10</v>
      </c>
      <c r="N48" s="14">
        <v>1</v>
      </c>
    </row>
    <row r="49" spans="1:14" ht="15" customHeight="1">
      <c r="A49" s="67"/>
      <c r="B49" s="12" t="s">
        <v>16</v>
      </c>
      <c r="C49" s="13">
        <v>1917</v>
      </c>
      <c r="D49" s="13">
        <v>2153</v>
      </c>
      <c r="E49" s="17">
        <v>4070</v>
      </c>
      <c r="F49" s="13">
        <v>1194</v>
      </c>
      <c r="G49" s="13"/>
      <c r="H49" s="13"/>
      <c r="I49" s="17"/>
      <c r="J49" s="14">
        <v>4</v>
      </c>
      <c r="K49" s="14">
        <v>7</v>
      </c>
      <c r="L49" s="14">
        <v>2</v>
      </c>
      <c r="M49" s="14">
        <v>4</v>
      </c>
      <c r="N49" s="14">
        <v>0</v>
      </c>
    </row>
    <row r="50" spans="1:14" ht="21" customHeight="1">
      <c r="A50" s="70" t="s">
        <v>213</v>
      </c>
      <c r="B50" s="44" t="s">
        <v>216</v>
      </c>
      <c r="C50" s="21">
        <v>22060</v>
      </c>
      <c r="D50" s="21">
        <v>23879</v>
      </c>
      <c r="E50" s="21">
        <v>45939</v>
      </c>
      <c r="F50" s="21">
        <v>13899</v>
      </c>
      <c r="G50" s="21">
        <v>0</v>
      </c>
      <c r="H50" s="21">
        <v>0</v>
      </c>
      <c r="I50" s="21">
        <v>0</v>
      </c>
      <c r="J50" s="22">
        <v>21</v>
      </c>
      <c r="K50" s="22">
        <v>48</v>
      </c>
      <c r="L50" s="22">
        <v>72</v>
      </c>
      <c r="M50" s="22">
        <v>68</v>
      </c>
      <c r="N50" s="33">
        <v>1</v>
      </c>
    </row>
    <row r="51" spans="1:14" ht="15" customHeight="1">
      <c r="A51" s="67"/>
      <c r="B51" s="12" t="s">
        <v>13</v>
      </c>
      <c r="C51" s="13">
        <v>12657</v>
      </c>
      <c r="D51" s="13">
        <v>13628</v>
      </c>
      <c r="E51" s="17">
        <v>26285</v>
      </c>
      <c r="F51" s="13">
        <v>8388</v>
      </c>
      <c r="G51" s="13"/>
      <c r="H51" s="13"/>
      <c r="I51" s="17"/>
      <c r="J51" s="14">
        <v>14</v>
      </c>
      <c r="K51" s="14">
        <v>24</v>
      </c>
      <c r="L51" s="14">
        <v>47</v>
      </c>
      <c r="M51" s="14">
        <v>52</v>
      </c>
      <c r="N51" s="14">
        <v>1</v>
      </c>
    </row>
    <row r="52" spans="1:14" ht="15" customHeight="1">
      <c r="A52" s="67"/>
      <c r="B52" s="12" t="s">
        <v>14</v>
      </c>
      <c r="C52" s="13">
        <v>5173</v>
      </c>
      <c r="D52" s="13">
        <v>5590</v>
      </c>
      <c r="E52" s="17">
        <v>10763</v>
      </c>
      <c r="F52" s="13">
        <v>2883</v>
      </c>
      <c r="G52" s="13"/>
      <c r="H52" s="13"/>
      <c r="I52" s="17"/>
      <c r="J52" s="14">
        <v>5</v>
      </c>
      <c r="K52" s="14">
        <v>12</v>
      </c>
      <c r="L52" s="14">
        <v>19</v>
      </c>
      <c r="M52" s="14">
        <v>5</v>
      </c>
      <c r="N52" s="14">
        <v>0</v>
      </c>
    </row>
    <row r="53" spans="1:14" ht="15" customHeight="1">
      <c r="A53" s="67"/>
      <c r="B53" s="12" t="s">
        <v>15</v>
      </c>
      <c r="C53" s="13">
        <v>2311</v>
      </c>
      <c r="D53" s="13">
        <v>2512</v>
      </c>
      <c r="E53" s="17">
        <v>4823</v>
      </c>
      <c r="F53" s="13">
        <v>1434</v>
      </c>
      <c r="G53" s="13"/>
      <c r="H53" s="13"/>
      <c r="I53" s="17"/>
      <c r="J53" s="14">
        <v>1</v>
      </c>
      <c r="K53" s="14">
        <v>5</v>
      </c>
      <c r="L53" s="14">
        <v>1</v>
      </c>
      <c r="M53" s="14">
        <v>10</v>
      </c>
      <c r="N53" s="14">
        <v>0</v>
      </c>
    </row>
    <row r="54" spans="1:14" ht="15" customHeight="1">
      <c r="A54" s="67"/>
      <c r="B54" s="12" t="s">
        <v>16</v>
      </c>
      <c r="C54" s="13">
        <v>1919</v>
      </c>
      <c r="D54" s="13">
        <v>2149</v>
      </c>
      <c r="E54" s="17">
        <v>4068</v>
      </c>
      <c r="F54" s="13">
        <v>1194</v>
      </c>
      <c r="G54" s="13"/>
      <c r="H54" s="13"/>
      <c r="I54" s="17"/>
      <c r="J54" s="14">
        <v>1</v>
      </c>
      <c r="K54" s="14">
        <v>7</v>
      </c>
      <c r="L54" s="14">
        <v>5</v>
      </c>
      <c r="M54" s="14">
        <v>1</v>
      </c>
      <c r="N54" s="14">
        <v>0</v>
      </c>
    </row>
    <row r="55" spans="1:14" ht="21" customHeight="1">
      <c r="A55" s="70" t="s">
        <v>214</v>
      </c>
      <c r="B55" s="44" t="s">
        <v>216</v>
      </c>
      <c r="C55" s="21">
        <v>22053</v>
      </c>
      <c r="D55" s="21">
        <v>23859</v>
      </c>
      <c r="E55" s="21">
        <v>45912</v>
      </c>
      <c r="F55" s="21">
        <v>13904</v>
      </c>
      <c r="G55" s="21">
        <v>0</v>
      </c>
      <c r="H55" s="21">
        <v>0</v>
      </c>
      <c r="I55" s="21">
        <v>0</v>
      </c>
      <c r="J55" s="22">
        <v>27</v>
      </c>
      <c r="K55" s="22">
        <v>51</v>
      </c>
      <c r="L55" s="22">
        <v>81</v>
      </c>
      <c r="M55" s="22">
        <v>89</v>
      </c>
      <c r="N55" s="33">
        <v>5</v>
      </c>
    </row>
    <row r="56" spans="1:14" ht="15" customHeight="1">
      <c r="A56" s="67"/>
      <c r="B56" s="12" t="s">
        <v>13</v>
      </c>
      <c r="C56" s="13">
        <v>12654</v>
      </c>
      <c r="D56" s="13">
        <v>13615</v>
      </c>
      <c r="E56" s="17">
        <v>26269</v>
      </c>
      <c r="F56" s="13">
        <v>8392</v>
      </c>
      <c r="G56" s="13"/>
      <c r="H56" s="13"/>
      <c r="I56" s="17"/>
      <c r="J56" s="14">
        <v>17</v>
      </c>
      <c r="K56" s="14">
        <v>30</v>
      </c>
      <c r="L56" s="14">
        <v>52</v>
      </c>
      <c r="M56" s="14">
        <v>55</v>
      </c>
      <c r="N56" s="14">
        <v>0</v>
      </c>
    </row>
    <row r="57" spans="1:14" ht="15" customHeight="1">
      <c r="A57" s="67"/>
      <c r="B57" s="12" t="s">
        <v>14</v>
      </c>
      <c r="C57" s="13">
        <v>5175</v>
      </c>
      <c r="D57" s="13">
        <v>5587</v>
      </c>
      <c r="E57" s="17">
        <v>10762</v>
      </c>
      <c r="F57" s="13">
        <v>2884</v>
      </c>
      <c r="G57" s="13"/>
      <c r="H57" s="13"/>
      <c r="I57" s="17"/>
      <c r="J57" s="14">
        <v>6</v>
      </c>
      <c r="K57" s="14">
        <v>13</v>
      </c>
      <c r="L57" s="14">
        <v>23</v>
      </c>
      <c r="M57" s="14">
        <v>21</v>
      </c>
      <c r="N57" s="14">
        <v>4</v>
      </c>
    </row>
    <row r="58" spans="1:14" ht="15" customHeight="1">
      <c r="A58" s="67"/>
      <c r="B58" s="12" t="s">
        <v>15</v>
      </c>
      <c r="C58" s="13">
        <v>2305</v>
      </c>
      <c r="D58" s="13">
        <v>2508</v>
      </c>
      <c r="E58" s="17">
        <v>4813</v>
      </c>
      <c r="F58" s="13">
        <v>1434</v>
      </c>
      <c r="G58" s="13"/>
      <c r="H58" s="13"/>
      <c r="I58" s="17"/>
      <c r="J58" s="14">
        <v>2</v>
      </c>
      <c r="K58" s="14">
        <v>7</v>
      </c>
      <c r="L58" s="14">
        <v>4</v>
      </c>
      <c r="M58" s="14">
        <v>10</v>
      </c>
      <c r="N58" s="14">
        <v>1</v>
      </c>
    </row>
    <row r="59" spans="1:14" ht="15" customHeight="1">
      <c r="A59" s="67"/>
      <c r="B59" s="12" t="s">
        <v>16</v>
      </c>
      <c r="C59" s="13">
        <v>1919</v>
      </c>
      <c r="D59" s="13">
        <v>2149</v>
      </c>
      <c r="E59" s="17">
        <v>4068</v>
      </c>
      <c r="F59" s="13">
        <v>1194</v>
      </c>
      <c r="G59" s="13"/>
      <c r="H59" s="13"/>
      <c r="I59" s="17"/>
      <c r="J59" s="14">
        <v>2</v>
      </c>
      <c r="K59" s="14">
        <v>1</v>
      </c>
      <c r="L59" s="14">
        <v>2</v>
      </c>
      <c r="M59" s="14">
        <v>3</v>
      </c>
      <c r="N59" s="14">
        <v>0</v>
      </c>
    </row>
    <row r="60" spans="1:15" ht="21" customHeight="1">
      <c r="A60" s="70" t="s">
        <v>215</v>
      </c>
      <c r="B60" s="44" t="s">
        <v>216</v>
      </c>
      <c r="C60" s="21">
        <v>21978</v>
      </c>
      <c r="D60" s="21">
        <v>23803</v>
      </c>
      <c r="E60" s="21">
        <v>45781</v>
      </c>
      <c r="F60" s="21">
        <v>13899</v>
      </c>
      <c r="G60" s="21">
        <v>4561</v>
      </c>
      <c r="H60" s="21">
        <v>6671</v>
      </c>
      <c r="I60" s="21">
        <v>11232</v>
      </c>
      <c r="J60" s="22">
        <v>33</v>
      </c>
      <c r="K60" s="22">
        <v>41</v>
      </c>
      <c r="L60" s="21">
        <v>196</v>
      </c>
      <c r="M60" s="21">
        <v>321</v>
      </c>
      <c r="N60" s="21">
        <v>2</v>
      </c>
      <c r="O60" s="23"/>
    </row>
    <row r="61" spans="1:14" ht="15" customHeight="1">
      <c r="A61" s="67"/>
      <c r="B61" s="12" t="s">
        <v>20</v>
      </c>
      <c r="C61" s="13">
        <v>12625</v>
      </c>
      <c r="D61" s="13">
        <v>13592</v>
      </c>
      <c r="E61" s="17">
        <v>26217</v>
      </c>
      <c r="F61" s="13">
        <v>8388</v>
      </c>
      <c r="G61" s="13">
        <v>2343</v>
      </c>
      <c r="H61" s="13">
        <v>3410</v>
      </c>
      <c r="I61" s="17">
        <v>5753</v>
      </c>
      <c r="J61" s="14">
        <v>22</v>
      </c>
      <c r="K61" s="14">
        <v>20</v>
      </c>
      <c r="L61" s="14">
        <v>116</v>
      </c>
      <c r="M61" s="14">
        <v>171</v>
      </c>
      <c r="N61" s="14">
        <v>1</v>
      </c>
    </row>
    <row r="62" spans="1:14" ht="15" customHeight="1">
      <c r="A62" s="67"/>
      <c r="B62" s="12" t="s">
        <v>14</v>
      </c>
      <c r="C62" s="13">
        <v>5152</v>
      </c>
      <c r="D62" s="13">
        <v>5578</v>
      </c>
      <c r="E62" s="17">
        <v>10730</v>
      </c>
      <c r="F62" s="13">
        <v>2888</v>
      </c>
      <c r="G62" s="13">
        <v>1164</v>
      </c>
      <c r="H62" s="13">
        <v>1683</v>
      </c>
      <c r="I62" s="17">
        <v>2847</v>
      </c>
      <c r="J62" s="14">
        <v>6</v>
      </c>
      <c r="K62" s="14">
        <v>10</v>
      </c>
      <c r="L62" s="14">
        <v>36</v>
      </c>
      <c r="M62" s="14">
        <v>65</v>
      </c>
      <c r="N62" s="14">
        <v>1</v>
      </c>
    </row>
    <row r="63" spans="1:14" ht="15" customHeight="1">
      <c r="A63" s="67"/>
      <c r="B63" s="12" t="s">
        <v>15</v>
      </c>
      <c r="C63" s="13">
        <v>2305</v>
      </c>
      <c r="D63" s="13">
        <v>2506</v>
      </c>
      <c r="E63" s="17">
        <v>4811</v>
      </c>
      <c r="F63" s="13">
        <v>1434</v>
      </c>
      <c r="G63" s="13">
        <v>582</v>
      </c>
      <c r="H63" s="13">
        <v>818</v>
      </c>
      <c r="I63" s="17">
        <v>1400</v>
      </c>
      <c r="J63" s="14">
        <v>3</v>
      </c>
      <c r="K63" s="14">
        <v>3</v>
      </c>
      <c r="L63" s="14">
        <v>31</v>
      </c>
      <c r="M63" s="14">
        <v>33</v>
      </c>
      <c r="N63" s="14">
        <v>0</v>
      </c>
    </row>
    <row r="64" spans="1:14" ht="15" customHeight="1">
      <c r="A64" s="67"/>
      <c r="B64" s="12" t="s">
        <v>16</v>
      </c>
      <c r="C64" s="13">
        <v>1896</v>
      </c>
      <c r="D64" s="13">
        <v>2127</v>
      </c>
      <c r="E64" s="17">
        <v>4023</v>
      </c>
      <c r="F64" s="13">
        <v>1189</v>
      </c>
      <c r="G64" s="13">
        <v>472</v>
      </c>
      <c r="H64" s="13">
        <v>760</v>
      </c>
      <c r="I64" s="17">
        <v>1232</v>
      </c>
      <c r="J64" s="14">
        <v>2</v>
      </c>
      <c r="K64" s="14">
        <v>8</v>
      </c>
      <c r="L64" s="14">
        <v>13</v>
      </c>
      <c r="M64" s="14">
        <v>52</v>
      </c>
      <c r="N64" s="14">
        <v>0</v>
      </c>
    </row>
    <row r="65" spans="1:14" ht="16.5" customHeight="1">
      <c r="A65" s="31"/>
      <c r="J65" s="11">
        <f>J5+J10+J15+J20+J25+J30+J35+J40+J45+J50+J55+J60</f>
        <v>343</v>
      </c>
      <c r="K65" s="11">
        <f>K5+K10+K15+K20+K25+K30+K35+K40+K45+K50+K55+K60</f>
        <v>524</v>
      </c>
      <c r="L65" s="11">
        <f>L5+L10+L15+L20+L25+L30+L35+L40+L45+L50+L55+L60</f>
        <v>1017</v>
      </c>
      <c r="M65" s="11">
        <f>M5+M10+M15+M20+M25+M30+M35+M40+M45+M50+M55+M60</f>
        <v>1299</v>
      </c>
      <c r="N65" s="11">
        <f>N5+N10+N15+N20+N25+N30+N35+N40+N45+N50+N55+N60</f>
        <v>26</v>
      </c>
    </row>
    <row r="66" ht="15" customHeight="1">
      <c r="A66" s="31" t="s">
        <v>217</v>
      </c>
    </row>
    <row r="67" ht="15" customHeight="1">
      <c r="A67" s="31"/>
    </row>
    <row r="68" ht="15" customHeight="1">
      <c r="A68" s="31"/>
    </row>
    <row r="71" ht="12">
      <c r="A71" s="31"/>
    </row>
    <row r="72" ht="12">
      <c r="A72" s="31"/>
    </row>
  </sheetData>
  <sheetProtection selectLockedCells="1" selectUnlockedCells="1"/>
  <mergeCells count="20">
    <mergeCell ref="A40:A44"/>
    <mergeCell ref="A45:A49"/>
    <mergeCell ref="A50:A54"/>
    <mergeCell ref="A55:A59"/>
    <mergeCell ref="A60:A64"/>
    <mergeCell ref="A10:A14"/>
    <mergeCell ref="A15:A19"/>
    <mergeCell ref="A20:A24"/>
    <mergeCell ref="A25:A29"/>
    <mergeCell ref="A30:A34"/>
    <mergeCell ref="A1:N1"/>
    <mergeCell ref="B3:B4"/>
    <mergeCell ref="A35:A39"/>
    <mergeCell ref="C3:F3"/>
    <mergeCell ref="G3:I3"/>
    <mergeCell ref="J3:K3"/>
    <mergeCell ref="L3:M3"/>
    <mergeCell ref="N3:N4"/>
    <mergeCell ref="A5:A9"/>
    <mergeCell ref="A3:A4"/>
  </mergeCells>
  <printOptions horizontalCentered="1" verticalCentered="1"/>
  <pageMargins left="0.5905511811023623" right="0.5905511811023623" top="0.1968503937007874" bottom="0.1968503937007874" header="0.11811023622047245" footer="0.11811023622047245"/>
  <pageSetup fitToHeight="1" fitToWidth="1" horizontalDpi="300" verticalDpi="3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G14" sqref="G14"/>
    </sheetView>
  </sheetViews>
  <sheetFormatPr defaultColWidth="9.125" defaultRowHeight="13.5"/>
  <cols>
    <col min="1" max="16384" width="9.125" style="1" customWidth="1"/>
  </cols>
  <sheetData>
    <row r="1" spans="1:13" ht="16.5" customHeight="1">
      <c r="A1" s="74"/>
      <c r="B1" s="75" t="s">
        <v>0</v>
      </c>
      <c r="C1" s="75"/>
      <c r="D1" s="75"/>
      <c r="E1" s="76" t="s">
        <v>1</v>
      </c>
      <c r="F1" s="77" t="s">
        <v>2</v>
      </c>
      <c r="G1" s="77"/>
      <c r="H1" s="77"/>
      <c r="I1" s="77" t="s">
        <v>3</v>
      </c>
      <c r="J1" s="77"/>
      <c r="K1" s="77" t="s">
        <v>4</v>
      </c>
      <c r="L1" s="77"/>
      <c r="M1" s="73" t="s">
        <v>5</v>
      </c>
    </row>
    <row r="2" spans="1:13" ht="16.5" customHeight="1">
      <c r="A2" s="74"/>
      <c r="B2" s="2" t="s">
        <v>6</v>
      </c>
      <c r="C2" s="2" t="s">
        <v>7</v>
      </c>
      <c r="D2" s="2" t="s">
        <v>8</v>
      </c>
      <c r="E2" s="76"/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3"/>
    </row>
    <row r="3" spans="1:13" ht="16.5" customHeight="1">
      <c r="A3" s="6">
        <v>38472</v>
      </c>
      <c r="B3" s="7">
        <f>B4+B5+B6+B7</f>
        <v>21948</v>
      </c>
      <c r="C3" s="7">
        <f>C4+C5+C6+C7</f>
        <v>23776</v>
      </c>
      <c r="D3" s="7">
        <f aca="true" t="shared" si="0" ref="D3:D13">SUM(B3:C3)</f>
        <v>45724</v>
      </c>
      <c r="E3" s="7">
        <f>E4+E5+E6+E7</f>
        <v>13914</v>
      </c>
      <c r="F3" s="7">
        <f>F4+F5+F6+F7</f>
        <v>0</v>
      </c>
      <c r="G3" s="7">
        <f>G4+G5+G6+G7</f>
        <v>0</v>
      </c>
      <c r="H3" s="7">
        <f>SUM(F3:G3)</f>
        <v>0</v>
      </c>
      <c r="I3" s="8"/>
      <c r="J3" s="8"/>
      <c r="K3" s="8"/>
      <c r="L3" s="8"/>
      <c r="M3" s="8"/>
    </row>
    <row r="4" spans="1:13" ht="16.5" customHeight="1">
      <c r="A4" s="4" t="s">
        <v>13</v>
      </c>
      <c r="B4" s="5">
        <v>12611</v>
      </c>
      <c r="C4" s="5">
        <v>13572</v>
      </c>
      <c r="D4" s="5">
        <f t="shared" si="0"/>
        <v>26183</v>
      </c>
      <c r="E4" s="5">
        <v>8401</v>
      </c>
      <c r="F4" s="5"/>
      <c r="G4" s="5"/>
      <c r="H4" s="5"/>
      <c r="I4" s="73"/>
      <c r="J4" s="73"/>
      <c r="K4" s="73"/>
      <c r="L4" s="73"/>
      <c r="M4" s="73"/>
    </row>
    <row r="5" spans="1:13" ht="16.5" customHeight="1">
      <c r="A5" s="4" t="s">
        <v>14</v>
      </c>
      <c r="B5" s="5">
        <v>5141</v>
      </c>
      <c r="C5" s="5">
        <v>5574</v>
      </c>
      <c r="D5" s="5">
        <f t="shared" si="0"/>
        <v>10715</v>
      </c>
      <c r="E5" s="5">
        <v>2889</v>
      </c>
      <c r="F5" s="5"/>
      <c r="G5" s="5"/>
      <c r="H5" s="5"/>
      <c r="I5" s="73"/>
      <c r="J5" s="73"/>
      <c r="K5" s="73"/>
      <c r="L5" s="73"/>
      <c r="M5" s="73"/>
    </row>
    <row r="6" spans="1:13" ht="16.5" customHeight="1">
      <c r="A6" s="4" t="s">
        <v>15</v>
      </c>
      <c r="B6" s="5">
        <v>2310</v>
      </c>
      <c r="C6" s="5">
        <v>2507</v>
      </c>
      <c r="D6" s="5">
        <f t="shared" si="0"/>
        <v>4817</v>
      </c>
      <c r="E6" s="5">
        <v>1435</v>
      </c>
      <c r="F6" s="5"/>
      <c r="G6" s="5"/>
      <c r="H6" s="5"/>
      <c r="I6" s="73"/>
      <c r="J6" s="73"/>
      <c r="K6" s="73"/>
      <c r="L6" s="73"/>
      <c r="M6" s="73"/>
    </row>
    <row r="7" spans="1:13" ht="16.5" customHeight="1">
      <c r="A7" s="4" t="s">
        <v>16</v>
      </c>
      <c r="B7" s="5">
        <v>1886</v>
      </c>
      <c r="C7" s="5">
        <v>2123</v>
      </c>
      <c r="D7" s="5">
        <f t="shared" si="0"/>
        <v>4009</v>
      </c>
      <c r="E7" s="5">
        <v>1189</v>
      </c>
      <c r="F7" s="5"/>
      <c r="G7" s="5"/>
      <c r="H7" s="5"/>
      <c r="I7" s="73"/>
      <c r="J7" s="73"/>
      <c r="K7" s="73"/>
      <c r="L7" s="73"/>
      <c r="M7" s="73"/>
    </row>
    <row r="8" spans="1:13" ht="16.5" customHeight="1">
      <c r="A8" s="6">
        <v>38503</v>
      </c>
      <c r="B8" s="7">
        <f>B9+B10+B11+B12</f>
        <v>21924</v>
      </c>
      <c r="C8" s="7">
        <f>C9+C10+C11+C12</f>
        <v>23765</v>
      </c>
      <c r="D8" s="7">
        <f t="shared" si="0"/>
        <v>45689</v>
      </c>
      <c r="E8" s="7">
        <f>E9+E10+E11+E12</f>
        <v>13924</v>
      </c>
      <c r="F8" s="7">
        <f>F9+F10+F11+F12</f>
        <v>0</v>
      </c>
      <c r="G8" s="7">
        <f>G9+G10+G11+G12</f>
        <v>0</v>
      </c>
      <c r="H8" s="7">
        <f>SUM(F8:G8)</f>
        <v>0</v>
      </c>
      <c r="I8" s="8"/>
      <c r="J8" s="8"/>
      <c r="K8" s="8"/>
      <c r="L8" s="8"/>
      <c r="M8" s="8"/>
    </row>
    <row r="9" spans="1:13" ht="16.5" customHeight="1">
      <c r="A9" s="4" t="s">
        <v>13</v>
      </c>
      <c r="B9" s="5">
        <v>12605</v>
      </c>
      <c r="C9" s="5">
        <v>13573</v>
      </c>
      <c r="D9" s="5">
        <f t="shared" si="0"/>
        <v>26178</v>
      </c>
      <c r="E9" s="5">
        <v>8409</v>
      </c>
      <c r="F9" s="5"/>
      <c r="G9" s="5"/>
      <c r="H9" s="5"/>
      <c r="I9" s="73"/>
      <c r="J9" s="73"/>
      <c r="K9" s="73"/>
      <c r="L9" s="73"/>
      <c r="M9" s="73"/>
    </row>
    <row r="10" spans="1:13" ht="16.5" customHeight="1">
      <c r="A10" s="4" t="s">
        <v>14</v>
      </c>
      <c r="B10" s="5">
        <v>5129</v>
      </c>
      <c r="C10" s="5">
        <v>5570</v>
      </c>
      <c r="D10" s="5">
        <f t="shared" si="0"/>
        <v>10699</v>
      </c>
      <c r="E10" s="5">
        <v>2887</v>
      </c>
      <c r="F10" s="5"/>
      <c r="G10" s="5"/>
      <c r="H10" s="5"/>
      <c r="I10" s="73"/>
      <c r="J10" s="73"/>
      <c r="K10" s="73"/>
      <c r="L10" s="73"/>
      <c r="M10" s="73"/>
    </row>
    <row r="11" spans="1:13" ht="16.5" customHeight="1">
      <c r="A11" s="4" t="s">
        <v>15</v>
      </c>
      <c r="B11" s="5">
        <v>2304</v>
      </c>
      <c r="C11" s="5">
        <v>2501</v>
      </c>
      <c r="D11" s="5">
        <f t="shared" si="0"/>
        <v>4805</v>
      </c>
      <c r="E11" s="5">
        <v>1435</v>
      </c>
      <c r="F11" s="5"/>
      <c r="G11" s="5"/>
      <c r="H11" s="5"/>
      <c r="I11" s="73"/>
      <c r="J11" s="73"/>
      <c r="K11" s="73"/>
      <c r="L11" s="73"/>
      <c r="M11" s="73"/>
    </row>
    <row r="12" spans="1:13" ht="16.5" customHeight="1">
      <c r="A12" s="4" t="s">
        <v>16</v>
      </c>
      <c r="B12" s="5">
        <v>1886</v>
      </c>
      <c r="C12" s="5">
        <v>2121</v>
      </c>
      <c r="D12" s="5">
        <f t="shared" si="0"/>
        <v>4007</v>
      </c>
      <c r="E12" s="5">
        <v>1193</v>
      </c>
      <c r="F12" s="5"/>
      <c r="G12" s="5"/>
      <c r="H12" s="5"/>
      <c r="I12" s="73"/>
      <c r="J12" s="73"/>
      <c r="K12" s="73"/>
      <c r="L12" s="73"/>
      <c r="M12" s="73"/>
    </row>
    <row r="13" spans="1:13" ht="16.5" customHeight="1">
      <c r="A13" s="6">
        <v>38533</v>
      </c>
      <c r="B13" s="7">
        <f>B14+B15+B16+B17</f>
        <v>0</v>
      </c>
      <c r="C13" s="7">
        <f>C14+C15+C16+C17</f>
        <v>0</v>
      </c>
      <c r="D13" s="7">
        <f t="shared" si="0"/>
        <v>0</v>
      </c>
      <c r="E13" s="7">
        <f>E14+E15+E16+E17</f>
        <v>0</v>
      </c>
      <c r="F13" s="7">
        <f>F14+F15+F16+F17</f>
        <v>0</v>
      </c>
      <c r="G13" s="7">
        <f>G14+G15+G16+G17</f>
        <v>0</v>
      </c>
      <c r="H13" s="7">
        <f>SUM(F13:G13)</f>
        <v>0</v>
      </c>
      <c r="I13" s="8"/>
      <c r="J13" s="8"/>
      <c r="K13" s="8"/>
      <c r="L13" s="8"/>
      <c r="M13" s="8"/>
    </row>
    <row r="14" spans="1:13" ht="16.5" customHeight="1">
      <c r="A14" s="4" t="s">
        <v>13</v>
      </c>
      <c r="B14" s="5"/>
      <c r="C14" s="5"/>
      <c r="D14" s="5"/>
      <c r="E14" s="5"/>
      <c r="F14" s="5"/>
      <c r="G14" s="5"/>
      <c r="H14" s="5"/>
      <c r="I14" s="73"/>
      <c r="J14" s="73"/>
      <c r="K14" s="73"/>
      <c r="L14" s="73"/>
      <c r="M14" s="73"/>
    </row>
    <row r="15" spans="1:13" ht="16.5" customHeight="1">
      <c r="A15" s="4" t="s">
        <v>14</v>
      </c>
      <c r="B15" s="5"/>
      <c r="C15" s="5"/>
      <c r="D15" s="5"/>
      <c r="E15" s="5"/>
      <c r="F15" s="5"/>
      <c r="G15" s="5"/>
      <c r="H15" s="5"/>
      <c r="I15" s="73"/>
      <c r="J15" s="73"/>
      <c r="K15" s="73"/>
      <c r="L15" s="73"/>
      <c r="M15" s="73"/>
    </row>
    <row r="16" spans="1:13" ht="16.5" customHeight="1">
      <c r="A16" s="4" t="s">
        <v>15</v>
      </c>
      <c r="B16" s="5"/>
      <c r="C16" s="5"/>
      <c r="D16" s="5"/>
      <c r="E16" s="5"/>
      <c r="F16" s="5"/>
      <c r="G16" s="5"/>
      <c r="H16" s="5"/>
      <c r="I16" s="73"/>
      <c r="J16" s="73"/>
      <c r="K16" s="73"/>
      <c r="L16" s="73"/>
      <c r="M16" s="73"/>
    </row>
    <row r="17" spans="1:13" ht="16.5" customHeight="1">
      <c r="A17" s="4" t="s">
        <v>16</v>
      </c>
      <c r="B17" s="5"/>
      <c r="C17" s="5"/>
      <c r="D17" s="5"/>
      <c r="E17" s="5"/>
      <c r="F17" s="5"/>
      <c r="G17" s="5"/>
      <c r="H17" s="5"/>
      <c r="I17" s="73"/>
      <c r="J17" s="73"/>
      <c r="K17" s="73"/>
      <c r="L17" s="73"/>
      <c r="M17" s="73"/>
    </row>
    <row r="18" spans="1:13" ht="16.5" customHeight="1">
      <c r="A18" s="6">
        <v>38564</v>
      </c>
      <c r="B18" s="7">
        <f>B19+B20+B21+B22</f>
        <v>0</v>
      </c>
      <c r="C18" s="7">
        <f>C19+C20+C21+C22</f>
        <v>0</v>
      </c>
      <c r="D18" s="7">
        <f>SUM(B18:C18)</f>
        <v>0</v>
      </c>
      <c r="E18" s="7">
        <f>E19+E20+E21+E22</f>
        <v>0</v>
      </c>
      <c r="F18" s="7">
        <f>F19+F20+F21+F22</f>
        <v>0</v>
      </c>
      <c r="G18" s="7">
        <f>G19+G20+G21+G22</f>
        <v>0</v>
      </c>
      <c r="H18" s="7">
        <f>SUM(F18:G18)</f>
        <v>0</v>
      </c>
      <c r="I18" s="8"/>
      <c r="J18" s="8"/>
      <c r="K18" s="8"/>
      <c r="L18" s="8"/>
      <c r="M18" s="8"/>
    </row>
    <row r="19" spans="1:13" ht="16.5" customHeight="1">
      <c r="A19" s="4" t="s">
        <v>13</v>
      </c>
      <c r="B19" s="5"/>
      <c r="C19" s="5"/>
      <c r="D19" s="5"/>
      <c r="E19" s="5"/>
      <c r="F19" s="5"/>
      <c r="G19" s="5"/>
      <c r="H19" s="5"/>
      <c r="I19" s="73"/>
      <c r="J19" s="73"/>
      <c r="K19" s="73"/>
      <c r="L19" s="73"/>
      <c r="M19" s="73"/>
    </row>
    <row r="20" spans="1:13" ht="16.5" customHeight="1">
      <c r="A20" s="4" t="s">
        <v>14</v>
      </c>
      <c r="B20" s="5"/>
      <c r="C20" s="5"/>
      <c r="D20" s="5"/>
      <c r="E20" s="5"/>
      <c r="F20" s="5"/>
      <c r="G20" s="5"/>
      <c r="H20" s="5"/>
      <c r="I20" s="73"/>
      <c r="J20" s="73"/>
      <c r="K20" s="73"/>
      <c r="L20" s="73"/>
      <c r="M20" s="73"/>
    </row>
    <row r="21" spans="1:13" ht="16.5" customHeight="1">
      <c r="A21" s="4" t="s">
        <v>15</v>
      </c>
      <c r="B21" s="5"/>
      <c r="C21" s="5"/>
      <c r="D21" s="5"/>
      <c r="E21" s="5"/>
      <c r="F21" s="5"/>
      <c r="G21" s="5"/>
      <c r="H21" s="5"/>
      <c r="I21" s="73"/>
      <c r="J21" s="73"/>
      <c r="K21" s="73"/>
      <c r="L21" s="73"/>
      <c r="M21" s="73"/>
    </row>
    <row r="22" spans="1:13" ht="16.5" customHeight="1">
      <c r="A22" s="4" t="s">
        <v>16</v>
      </c>
      <c r="B22" s="5"/>
      <c r="C22" s="5"/>
      <c r="D22" s="5"/>
      <c r="E22" s="5"/>
      <c r="F22" s="5"/>
      <c r="G22" s="5"/>
      <c r="H22" s="5"/>
      <c r="I22" s="73"/>
      <c r="J22" s="73"/>
      <c r="K22" s="73"/>
      <c r="L22" s="73"/>
      <c r="M22" s="73"/>
    </row>
    <row r="23" spans="1:13" ht="16.5" customHeight="1">
      <c r="A23" s="6">
        <v>38595</v>
      </c>
      <c r="B23" s="7">
        <f>B24+B25+B26+B27</f>
        <v>0</v>
      </c>
      <c r="C23" s="7">
        <f>C24+C25+C26+C27</f>
        <v>0</v>
      </c>
      <c r="D23" s="7">
        <f>SUM(B23:C23)</f>
        <v>0</v>
      </c>
      <c r="E23" s="7">
        <f>E24+E25+E26+E27</f>
        <v>0</v>
      </c>
      <c r="F23" s="7">
        <f>F24+F25+F26+F27</f>
        <v>0</v>
      </c>
      <c r="G23" s="7">
        <f>G24+G25+G26+G27</f>
        <v>0</v>
      </c>
      <c r="H23" s="7">
        <f>SUM(F23:G23)</f>
        <v>0</v>
      </c>
      <c r="I23" s="8"/>
      <c r="J23" s="8"/>
      <c r="K23" s="8"/>
      <c r="L23" s="8"/>
      <c r="M23" s="8"/>
    </row>
    <row r="24" spans="1:13" ht="16.5" customHeight="1">
      <c r="A24" s="4" t="s">
        <v>13</v>
      </c>
      <c r="B24" s="5"/>
      <c r="C24" s="5"/>
      <c r="D24" s="5"/>
      <c r="E24" s="5"/>
      <c r="F24" s="5"/>
      <c r="G24" s="5"/>
      <c r="H24" s="5"/>
      <c r="I24" s="73"/>
      <c r="J24" s="73"/>
      <c r="K24" s="73"/>
      <c r="L24" s="73"/>
      <c r="M24" s="73"/>
    </row>
    <row r="25" spans="1:13" ht="16.5" customHeight="1">
      <c r="A25" s="4" t="s">
        <v>14</v>
      </c>
      <c r="B25" s="5"/>
      <c r="C25" s="5"/>
      <c r="D25" s="5"/>
      <c r="E25" s="5"/>
      <c r="F25" s="5"/>
      <c r="G25" s="5"/>
      <c r="H25" s="5"/>
      <c r="I25" s="73"/>
      <c r="J25" s="73"/>
      <c r="K25" s="73"/>
      <c r="L25" s="73"/>
      <c r="M25" s="73"/>
    </row>
    <row r="26" spans="1:13" ht="16.5" customHeight="1">
      <c r="A26" s="4" t="s">
        <v>15</v>
      </c>
      <c r="B26" s="5"/>
      <c r="C26" s="5"/>
      <c r="D26" s="5"/>
      <c r="E26" s="5"/>
      <c r="F26" s="5"/>
      <c r="G26" s="5"/>
      <c r="H26" s="5"/>
      <c r="I26" s="73"/>
      <c r="J26" s="73"/>
      <c r="K26" s="73"/>
      <c r="L26" s="73"/>
      <c r="M26" s="73"/>
    </row>
    <row r="27" spans="1:13" ht="16.5" customHeight="1">
      <c r="A27" s="4" t="s">
        <v>16</v>
      </c>
      <c r="B27" s="5"/>
      <c r="C27" s="5"/>
      <c r="D27" s="5"/>
      <c r="E27" s="5"/>
      <c r="F27" s="5"/>
      <c r="G27" s="5"/>
      <c r="H27" s="5"/>
      <c r="I27" s="73"/>
      <c r="J27" s="73"/>
      <c r="K27" s="73"/>
      <c r="L27" s="73"/>
      <c r="M27" s="73"/>
    </row>
    <row r="28" spans="1:13" ht="16.5" customHeight="1">
      <c r="A28" s="6">
        <v>38625</v>
      </c>
      <c r="B28" s="7">
        <f>B29+B30+B31+B32</f>
        <v>0</v>
      </c>
      <c r="C28" s="7">
        <f>C29+C30+C31+C32</f>
        <v>0</v>
      </c>
      <c r="D28" s="7">
        <f>SUM(B28:C28)</f>
        <v>0</v>
      </c>
      <c r="E28" s="7">
        <f>E29+E30+E31+E32</f>
        <v>0</v>
      </c>
      <c r="F28" s="7">
        <f>F29+F30+F31+F32</f>
        <v>0</v>
      </c>
      <c r="G28" s="7">
        <f>G29+G30+G31+G32</f>
        <v>0</v>
      </c>
      <c r="H28" s="7">
        <f>SUM(F28:G28)</f>
        <v>0</v>
      </c>
      <c r="I28" s="8"/>
      <c r="J28" s="8"/>
      <c r="K28" s="8"/>
      <c r="L28" s="8"/>
      <c r="M28" s="8"/>
    </row>
    <row r="29" spans="1:13" ht="16.5" customHeight="1">
      <c r="A29" s="4" t="s">
        <v>13</v>
      </c>
      <c r="B29" s="5"/>
      <c r="C29" s="5"/>
      <c r="D29" s="5"/>
      <c r="E29" s="5"/>
      <c r="F29" s="5"/>
      <c r="G29" s="5"/>
      <c r="H29" s="5"/>
      <c r="I29" s="73"/>
      <c r="J29" s="73"/>
      <c r="K29" s="73"/>
      <c r="L29" s="73"/>
      <c r="M29" s="73"/>
    </row>
    <row r="30" spans="1:13" ht="16.5" customHeight="1">
      <c r="A30" s="4" t="s">
        <v>14</v>
      </c>
      <c r="B30" s="5"/>
      <c r="C30" s="5"/>
      <c r="D30" s="5"/>
      <c r="E30" s="5"/>
      <c r="F30" s="5"/>
      <c r="G30" s="5"/>
      <c r="H30" s="5"/>
      <c r="I30" s="73"/>
      <c r="J30" s="73"/>
      <c r="K30" s="73"/>
      <c r="L30" s="73"/>
      <c r="M30" s="73"/>
    </row>
    <row r="31" spans="1:13" ht="16.5" customHeight="1">
      <c r="A31" s="4" t="s">
        <v>15</v>
      </c>
      <c r="B31" s="5"/>
      <c r="C31" s="5"/>
      <c r="D31" s="5"/>
      <c r="E31" s="5"/>
      <c r="F31" s="5"/>
      <c r="G31" s="5"/>
      <c r="H31" s="5"/>
      <c r="I31" s="73"/>
      <c r="J31" s="73"/>
      <c r="K31" s="73"/>
      <c r="L31" s="73"/>
      <c r="M31" s="73"/>
    </row>
    <row r="32" spans="1:13" ht="16.5" customHeight="1">
      <c r="A32" s="4" t="s">
        <v>16</v>
      </c>
      <c r="B32" s="5"/>
      <c r="C32" s="5"/>
      <c r="D32" s="5"/>
      <c r="E32" s="5"/>
      <c r="F32" s="5"/>
      <c r="G32" s="5"/>
      <c r="H32" s="5"/>
      <c r="I32" s="73"/>
      <c r="J32" s="73"/>
      <c r="K32" s="73"/>
      <c r="L32" s="73"/>
      <c r="M32" s="73"/>
    </row>
    <row r="33" spans="1:13" ht="16.5" customHeight="1">
      <c r="A33" s="6">
        <v>38656</v>
      </c>
      <c r="B33" s="7">
        <f>B34+B35+B36+B37</f>
        <v>0</v>
      </c>
      <c r="C33" s="7">
        <f>C34+C35+C36+C37</f>
        <v>0</v>
      </c>
      <c r="D33" s="7">
        <f>SUM(B33:C33)</f>
        <v>0</v>
      </c>
      <c r="E33" s="7">
        <f>E34+E35+E36+E37</f>
        <v>0</v>
      </c>
      <c r="F33" s="7">
        <f>F34+F35+F36+F37</f>
        <v>0</v>
      </c>
      <c r="G33" s="7">
        <f>G34+G35+G36+G37</f>
        <v>0</v>
      </c>
      <c r="H33" s="7">
        <f>SUM(F33:G33)</f>
        <v>0</v>
      </c>
      <c r="I33" s="8"/>
      <c r="J33" s="8"/>
      <c r="K33" s="8"/>
      <c r="L33" s="8"/>
      <c r="M33" s="8"/>
    </row>
    <row r="34" spans="1:13" ht="16.5" customHeight="1">
      <c r="A34" s="4" t="s">
        <v>13</v>
      </c>
      <c r="B34" s="5"/>
      <c r="C34" s="5"/>
      <c r="D34" s="5"/>
      <c r="E34" s="5"/>
      <c r="F34" s="5"/>
      <c r="G34" s="5"/>
      <c r="H34" s="5"/>
      <c r="I34" s="73"/>
      <c r="J34" s="73"/>
      <c r="K34" s="73"/>
      <c r="L34" s="73"/>
      <c r="M34" s="73"/>
    </row>
    <row r="35" spans="1:13" ht="16.5" customHeight="1">
      <c r="A35" s="4" t="s">
        <v>14</v>
      </c>
      <c r="B35" s="5"/>
      <c r="C35" s="5"/>
      <c r="D35" s="5"/>
      <c r="E35" s="5"/>
      <c r="F35" s="5"/>
      <c r="G35" s="5"/>
      <c r="H35" s="5"/>
      <c r="I35" s="73"/>
      <c r="J35" s="73"/>
      <c r="K35" s="73"/>
      <c r="L35" s="73"/>
      <c r="M35" s="73"/>
    </row>
    <row r="36" spans="1:13" ht="16.5" customHeight="1">
      <c r="A36" s="4" t="s">
        <v>15</v>
      </c>
      <c r="B36" s="5"/>
      <c r="C36" s="5"/>
      <c r="D36" s="5"/>
      <c r="E36" s="5"/>
      <c r="F36" s="5"/>
      <c r="G36" s="5"/>
      <c r="H36" s="5"/>
      <c r="I36" s="73"/>
      <c r="J36" s="73"/>
      <c r="K36" s="73"/>
      <c r="L36" s="73"/>
      <c r="M36" s="73"/>
    </row>
    <row r="37" spans="1:13" ht="16.5" customHeight="1">
      <c r="A37" s="4" t="s">
        <v>16</v>
      </c>
      <c r="B37" s="5"/>
      <c r="C37" s="5"/>
      <c r="D37" s="5"/>
      <c r="E37" s="5"/>
      <c r="F37" s="5"/>
      <c r="G37" s="5"/>
      <c r="H37" s="5"/>
      <c r="I37" s="73"/>
      <c r="J37" s="73"/>
      <c r="K37" s="73"/>
      <c r="L37" s="73"/>
      <c r="M37" s="73"/>
    </row>
    <row r="38" spans="1:13" ht="16.5" customHeight="1">
      <c r="A38" s="6">
        <v>38686</v>
      </c>
      <c r="B38" s="7">
        <f>B39+B40+B41+B42</f>
        <v>0</v>
      </c>
      <c r="C38" s="7">
        <f>C39+C40+C41+C42</f>
        <v>0</v>
      </c>
      <c r="D38" s="7">
        <f>SUM(B38:C38)</f>
        <v>0</v>
      </c>
      <c r="E38" s="7">
        <f>E39+E40+E41+E42</f>
        <v>0</v>
      </c>
      <c r="F38" s="7">
        <f>F39+F40+F41+F42</f>
        <v>0</v>
      </c>
      <c r="G38" s="7">
        <f>G39+G40+G41+G42</f>
        <v>0</v>
      </c>
      <c r="H38" s="7">
        <f>SUM(F38:G38)</f>
        <v>0</v>
      </c>
      <c r="I38" s="8"/>
      <c r="J38" s="8"/>
      <c r="K38" s="8"/>
      <c r="L38" s="8"/>
      <c r="M38" s="8"/>
    </row>
    <row r="39" spans="1:13" ht="16.5" customHeight="1">
      <c r="A39" s="4" t="s">
        <v>13</v>
      </c>
      <c r="B39" s="5"/>
      <c r="C39" s="5"/>
      <c r="D39" s="5"/>
      <c r="E39" s="5"/>
      <c r="F39" s="5"/>
      <c r="G39" s="5"/>
      <c r="H39" s="5"/>
      <c r="I39" s="73"/>
      <c r="J39" s="73"/>
      <c r="K39" s="73"/>
      <c r="L39" s="73"/>
      <c r="M39" s="73"/>
    </row>
    <row r="40" spans="1:13" ht="16.5" customHeight="1">
      <c r="A40" s="4" t="s">
        <v>14</v>
      </c>
      <c r="B40" s="5"/>
      <c r="C40" s="5"/>
      <c r="D40" s="5"/>
      <c r="E40" s="5"/>
      <c r="F40" s="5"/>
      <c r="G40" s="5"/>
      <c r="H40" s="5"/>
      <c r="I40" s="73"/>
      <c r="J40" s="73"/>
      <c r="K40" s="73"/>
      <c r="L40" s="73"/>
      <c r="M40" s="73"/>
    </row>
    <row r="41" spans="1:13" ht="16.5" customHeight="1">
      <c r="A41" s="4" t="s">
        <v>15</v>
      </c>
      <c r="B41" s="5"/>
      <c r="C41" s="5"/>
      <c r="D41" s="5"/>
      <c r="E41" s="5"/>
      <c r="F41" s="5"/>
      <c r="G41" s="5"/>
      <c r="H41" s="5"/>
      <c r="I41" s="73"/>
      <c r="J41" s="73"/>
      <c r="K41" s="73"/>
      <c r="L41" s="73"/>
      <c r="M41" s="73"/>
    </row>
    <row r="42" spans="1:13" ht="16.5" customHeight="1">
      <c r="A42" s="4" t="s">
        <v>16</v>
      </c>
      <c r="B42" s="5"/>
      <c r="C42" s="5"/>
      <c r="D42" s="5"/>
      <c r="E42" s="5"/>
      <c r="F42" s="5"/>
      <c r="G42" s="5"/>
      <c r="H42" s="5"/>
      <c r="I42" s="73"/>
      <c r="J42" s="73"/>
      <c r="K42" s="73"/>
      <c r="L42" s="73"/>
      <c r="M42" s="73"/>
    </row>
    <row r="43" spans="1:13" ht="16.5" customHeight="1">
      <c r="A43" s="6">
        <v>38717</v>
      </c>
      <c r="B43" s="7">
        <f>B44+B45+B46+B47</f>
        <v>0</v>
      </c>
      <c r="C43" s="7">
        <f>C44+C45+C46+C47</f>
        <v>0</v>
      </c>
      <c r="D43" s="7">
        <f>SUM(B43:C43)</f>
        <v>0</v>
      </c>
      <c r="E43" s="7">
        <f>E44+E45+E46+E47</f>
        <v>0</v>
      </c>
      <c r="F43" s="7">
        <f>F44+F45+F46+F47</f>
        <v>0</v>
      </c>
      <c r="G43" s="7">
        <f>G44+G45+G46+G47</f>
        <v>0</v>
      </c>
      <c r="H43" s="7">
        <f>SUM(F43:G43)</f>
        <v>0</v>
      </c>
      <c r="I43" s="8"/>
      <c r="J43" s="8"/>
      <c r="K43" s="8"/>
      <c r="L43" s="8"/>
      <c r="M43" s="8"/>
    </row>
    <row r="44" spans="1:13" ht="16.5" customHeight="1">
      <c r="A44" s="4" t="s">
        <v>13</v>
      </c>
      <c r="B44" s="5"/>
      <c r="C44" s="5"/>
      <c r="D44" s="5"/>
      <c r="E44" s="5"/>
      <c r="F44" s="5"/>
      <c r="G44" s="5"/>
      <c r="H44" s="5"/>
      <c r="I44" s="73"/>
      <c r="J44" s="73"/>
      <c r="K44" s="73"/>
      <c r="L44" s="73"/>
      <c r="M44" s="73"/>
    </row>
    <row r="45" spans="1:13" ht="16.5" customHeight="1">
      <c r="A45" s="4" t="s">
        <v>14</v>
      </c>
      <c r="B45" s="5"/>
      <c r="C45" s="5"/>
      <c r="D45" s="5"/>
      <c r="E45" s="5"/>
      <c r="F45" s="5"/>
      <c r="G45" s="5"/>
      <c r="H45" s="5"/>
      <c r="I45" s="73"/>
      <c r="J45" s="73"/>
      <c r="K45" s="73"/>
      <c r="L45" s="73"/>
      <c r="M45" s="73"/>
    </row>
    <row r="46" spans="1:13" ht="16.5" customHeight="1">
      <c r="A46" s="4" t="s">
        <v>15</v>
      </c>
      <c r="B46" s="5"/>
      <c r="C46" s="5"/>
      <c r="D46" s="5"/>
      <c r="E46" s="5"/>
      <c r="F46" s="5"/>
      <c r="G46" s="5"/>
      <c r="H46" s="5"/>
      <c r="I46" s="73"/>
      <c r="J46" s="73"/>
      <c r="K46" s="73"/>
      <c r="L46" s="73"/>
      <c r="M46" s="73"/>
    </row>
    <row r="47" spans="1:13" ht="16.5" customHeight="1">
      <c r="A47" s="4" t="s">
        <v>16</v>
      </c>
      <c r="B47" s="5"/>
      <c r="C47" s="5"/>
      <c r="D47" s="5"/>
      <c r="E47" s="5"/>
      <c r="F47" s="5"/>
      <c r="G47" s="5"/>
      <c r="H47" s="5"/>
      <c r="I47" s="73"/>
      <c r="J47" s="73"/>
      <c r="K47" s="73"/>
      <c r="L47" s="73"/>
      <c r="M47" s="73"/>
    </row>
    <row r="48" spans="1:13" ht="16.5" customHeight="1">
      <c r="A48" s="6">
        <v>38748</v>
      </c>
      <c r="B48" s="7">
        <f>B49+B50+B51+B52</f>
        <v>0</v>
      </c>
      <c r="C48" s="7">
        <f>C49+C50+C51+C52</f>
        <v>0</v>
      </c>
      <c r="D48" s="7">
        <f>SUM(B48:C48)</f>
        <v>0</v>
      </c>
      <c r="E48" s="7">
        <f>E49+E50+E51+E52</f>
        <v>0</v>
      </c>
      <c r="F48" s="7">
        <f>F49+F50+F51+F52</f>
        <v>0</v>
      </c>
      <c r="G48" s="7">
        <f>G49+G50+G51+G52</f>
        <v>0</v>
      </c>
      <c r="H48" s="7">
        <f>SUM(F48:G48)</f>
        <v>0</v>
      </c>
      <c r="I48" s="8"/>
      <c r="J48" s="8"/>
      <c r="K48" s="8"/>
      <c r="L48" s="8"/>
      <c r="M48" s="8"/>
    </row>
    <row r="49" spans="1:13" ht="16.5" customHeight="1">
      <c r="A49" s="4" t="s">
        <v>13</v>
      </c>
      <c r="B49" s="5"/>
      <c r="C49" s="5"/>
      <c r="D49" s="5"/>
      <c r="E49" s="5"/>
      <c r="F49" s="5"/>
      <c r="G49" s="5"/>
      <c r="H49" s="5"/>
      <c r="I49" s="73"/>
      <c r="J49" s="73"/>
      <c r="K49" s="73"/>
      <c r="L49" s="73"/>
      <c r="M49" s="73"/>
    </row>
    <row r="50" spans="1:13" ht="16.5" customHeight="1">
      <c r="A50" s="4" t="s">
        <v>14</v>
      </c>
      <c r="B50" s="5"/>
      <c r="C50" s="5"/>
      <c r="D50" s="5"/>
      <c r="E50" s="5"/>
      <c r="F50" s="5"/>
      <c r="G50" s="5"/>
      <c r="H50" s="5"/>
      <c r="I50" s="73"/>
      <c r="J50" s="73"/>
      <c r="K50" s="73"/>
      <c r="L50" s="73"/>
      <c r="M50" s="73"/>
    </row>
    <row r="51" spans="1:13" ht="16.5" customHeight="1">
      <c r="A51" s="4" t="s">
        <v>15</v>
      </c>
      <c r="B51" s="5"/>
      <c r="C51" s="5"/>
      <c r="D51" s="5"/>
      <c r="E51" s="5"/>
      <c r="F51" s="5"/>
      <c r="G51" s="5"/>
      <c r="H51" s="5"/>
      <c r="I51" s="73"/>
      <c r="J51" s="73"/>
      <c r="K51" s="73"/>
      <c r="L51" s="73"/>
      <c r="M51" s="73"/>
    </row>
    <row r="52" spans="1:13" ht="16.5" customHeight="1">
      <c r="A52" s="4" t="s">
        <v>16</v>
      </c>
      <c r="B52" s="5"/>
      <c r="C52" s="5"/>
      <c r="D52" s="5"/>
      <c r="E52" s="5"/>
      <c r="F52" s="5"/>
      <c r="G52" s="5"/>
      <c r="H52" s="5"/>
      <c r="I52" s="73"/>
      <c r="J52" s="73"/>
      <c r="K52" s="73"/>
      <c r="L52" s="73"/>
      <c r="M52" s="73"/>
    </row>
    <row r="53" spans="1:13" ht="16.5" customHeight="1">
      <c r="A53" s="6">
        <v>38776</v>
      </c>
      <c r="B53" s="7">
        <f>B54+B55+B56+B57</f>
        <v>0</v>
      </c>
      <c r="C53" s="7">
        <f>C54+C55+C56+C57</f>
        <v>0</v>
      </c>
      <c r="D53" s="7">
        <f>SUM(B53:C53)</f>
        <v>0</v>
      </c>
      <c r="E53" s="7">
        <f>E54+E55+E56+E57</f>
        <v>0</v>
      </c>
      <c r="F53" s="7">
        <f>F54+F55+F56+F57</f>
        <v>0</v>
      </c>
      <c r="G53" s="7">
        <f>G54+G55+G56+G57</f>
        <v>0</v>
      </c>
      <c r="H53" s="7">
        <f>SUM(F53:G53)</f>
        <v>0</v>
      </c>
      <c r="I53" s="8"/>
      <c r="J53" s="8"/>
      <c r="K53" s="8"/>
      <c r="L53" s="8"/>
      <c r="M53" s="8"/>
    </row>
    <row r="54" spans="1:13" ht="16.5" customHeight="1">
      <c r="A54" s="4" t="s">
        <v>13</v>
      </c>
      <c r="B54" s="5"/>
      <c r="C54" s="5"/>
      <c r="D54" s="5"/>
      <c r="E54" s="5"/>
      <c r="F54" s="5"/>
      <c r="G54" s="5"/>
      <c r="H54" s="5"/>
      <c r="I54" s="73"/>
      <c r="J54" s="73"/>
      <c r="K54" s="73"/>
      <c r="L54" s="73"/>
      <c r="M54" s="73"/>
    </row>
    <row r="55" spans="1:13" ht="16.5" customHeight="1">
      <c r="A55" s="4" t="s">
        <v>14</v>
      </c>
      <c r="B55" s="5"/>
      <c r="C55" s="5"/>
      <c r="D55" s="5"/>
      <c r="E55" s="5"/>
      <c r="F55" s="5"/>
      <c r="G55" s="5"/>
      <c r="H55" s="5"/>
      <c r="I55" s="73"/>
      <c r="J55" s="73"/>
      <c r="K55" s="73"/>
      <c r="L55" s="73"/>
      <c r="M55" s="73"/>
    </row>
    <row r="56" spans="1:13" ht="16.5" customHeight="1">
      <c r="A56" s="4" t="s">
        <v>15</v>
      </c>
      <c r="B56" s="5"/>
      <c r="C56" s="5"/>
      <c r="D56" s="5"/>
      <c r="E56" s="5"/>
      <c r="F56" s="5"/>
      <c r="G56" s="5"/>
      <c r="H56" s="5"/>
      <c r="I56" s="73"/>
      <c r="J56" s="73"/>
      <c r="K56" s="73"/>
      <c r="L56" s="73"/>
      <c r="M56" s="73"/>
    </row>
    <row r="57" spans="1:13" ht="16.5" customHeight="1">
      <c r="A57" s="4" t="s">
        <v>16</v>
      </c>
      <c r="B57" s="5"/>
      <c r="C57" s="5"/>
      <c r="D57" s="5"/>
      <c r="E57" s="5"/>
      <c r="F57" s="5"/>
      <c r="G57" s="5"/>
      <c r="H57" s="5"/>
      <c r="I57" s="73"/>
      <c r="J57" s="73"/>
      <c r="K57" s="73"/>
      <c r="L57" s="73"/>
      <c r="M57" s="73"/>
    </row>
    <row r="58" spans="1:13" ht="16.5" customHeight="1">
      <c r="A58" s="6">
        <v>38807</v>
      </c>
      <c r="B58" s="7">
        <f>B59+B60+B61+B62</f>
        <v>0</v>
      </c>
      <c r="C58" s="7">
        <f>C59+C60+C61+C62</f>
        <v>0</v>
      </c>
      <c r="D58" s="7">
        <f>SUM(B58:C58)</f>
        <v>0</v>
      </c>
      <c r="E58" s="7">
        <f>E59+E60+E61+E62</f>
        <v>0</v>
      </c>
      <c r="F58" s="7">
        <f>F59+F60+F61+F62</f>
        <v>0</v>
      </c>
      <c r="G58" s="7">
        <f>G59+G60+G61+G62</f>
        <v>0</v>
      </c>
      <c r="H58" s="7">
        <f>SUM(F58:G58)</f>
        <v>0</v>
      </c>
      <c r="I58" s="8"/>
      <c r="J58" s="8"/>
      <c r="K58" s="8"/>
      <c r="L58" s="8"/>
      <c r="M58" s="8"/>
    </row>
    <row r="59" spans="1:13" ht="16.5" customHeight="1">
      <c r="A59" s="4" t="s">
        <v>13</v>
      </c>
      <c r="B59" s="5"/>
      <c r="C59" s="5"/>
      <c r="D59" s="5"/>
      <c r="E59" s="5"/>
      <c r="F59" s="5"/>
      <c r="G59" s="5"/>
      <c r="H59" s="5"/>
      <c r="I59" s="73"/>
      <c r="J59" s="73"/>
      <c r="K59" s="73"/>
      <c r="L59" s="73"/>
      <c r="M59" s="73"/>
    </row>
    <row r="60" spans="1:13" ht="16.5" customHeight="1">
      <c r="A60" s="4" t="s">
        <v>14</v>
      </c>
      <c r="B60" s="5"/>
      <c r="C60" s="5"/>
      <c r="D60" s="5"/>
      <c r="E60" s="5"/>
      <c r="F60" s="5"/>
      <c r="G60" s="5"/>
      <c r="H60" s="5"/>
      <c r="I60" s="73"/>
      <c r="J60" s="73"/>
      <c r="K60" s="73"/>
      <c r="L60" s="73"/>
      <c r="M60" s="73"/>
    </row>
    <row r="61" spans="1:13" ht="16.5" customHeight="1">
      <c r="A61" s="4" t="s">
        <v>15</v>
      </c>
      <c r="B61" s="5"/>
      <c r="C61" s="5"/>
      <c r="D61" s="5"/>
      <c r="E61" s="5"/>
      <c r="F61" s="5"/>
      <c r="G61" s="5"/>
      <c r="H61" s="5"/>
      <c r="I61" s="73"/>
      <c r="J61" s="73"/>
      <c r="K61" s="73"/>
      <c r="L61" s="73"/>
      <c r="M61" s="73"/>
    </row>
    <row r="62" spans="1:13" ht="16.5" customHeight="1">
      <c r="A62" s="4" t="s">
        <v>16</v>
      </c>
      <c r="B62" s="5"/>
      <c r="C62" s="5"/>
      <c r="D62" s="5"/>
      <c r="E62" s="5"/>
      <c r="F62" s="5"/>
      <c r="G62" s="5"/>
      <c r="H62" s="5"/>
      <c r="I62" s="73"/>
      <c r="J62" s="73"/>
      <c r="K62" s="73"/>
      <c r="L62" s="73"/>
      <c r="M62" s="73"/>
    </row>
  </sheetData>
  <sheetProtection selectLockedCells="1" selectUnlockedCells="1"/>
  <mergeCells count="19">
    <mergeCell ref="A1:A2"/>
    <mergeCell ref="B1:D1"/>
    <mergeCell ref="E1:E2"/>
    <mergeCell ref="F1:H1"/>
    <mergeCell ref="I1:J1"/>
    <mergeCell ref="K1:L1"/>
    <mergeCell ref="M1:M2"/>
    <mergeCell ref="I4:M7"/>
    <mergeCell ref="I9:M12"/>
    <mergeCell ref="I14:M17"/>
    <mergeCell ref="I19:M22"/>
    <mergeCell ref="I24:M27"/>
    <mergeCell ref="I49:M52"/>
    <mergeCell ref="I54:M57"/>
    <mergeCell ref="I59:M62"/>
    <mergeCell ref="I29:M32"/>
    <mergeCell ref="I34:M37"/>
    <mergeCell ref="I39:M42"/>
    <mergeCell ref="I44:M47"/>
  </mergeCells>
  <printOptions/>
  <pageMargins left="0.5902777777777778" right="0.19652777777777777" top="0.5902777777777778" bottom="0.39375000000000004" header="0.11805555555555555" footer="0.11805555555555555"/>
  <pageSetup horizontalDpi="300" verticalDpi="300" orientation="portrait" paperSize="12"/>
  <headerFooter alignWithMargins="0">
    <oddHeader>&amp;C&amp;20人　口　統　計　表　(H17年度)</oddHeader>
    <oddFooter>&amp;L（注）出生・死亡・転入・転出・その他の数字はその月の届出件数です。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6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D50" sqref="D5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259</v>
      </c>
      <c r="B5" s="18" t="s">
        <v>18</v>
      </c>
      <c r="C5" s="19">
        <f>SUM(C6:C9)</f>
        <v>17409</v>
      </c>
      <c r="D5" s="19">
        <f>SUM(D6:D9)</f>
        <v>18906</v>
      </c>
      <c r="E5" s="19">
        <f aca="true" t="shared" si="0" ref="E5:P5">SUM(E6:E9)</f>
        <v>36315</v>
      </c>
      <c r="F5" s="19">
        <f t="shared" si="0"/>
        <v>14739</v>
      </c>
      <c r="G5" s="19">
        <f t="shared" si="0"/>
        <v>5623</v>
      </c>
      <c r="H5" s="19">
        <f t="shared" si="0"/>
        <v>7423</v>
      </c>
      <c r="I5" s="19">
        <f t="shared" si="0"/>
        <v>13046</v>
      </c>
      <c r="J5" s="19">
        <f t="shared" si="0"/>
        <v>8867</v>
      </c>
      <c r="K5" s="19">
        <f t="shared" si="0"/>
        <v>13</v>
      </c>
      <c r="L5" s="19">
        <f t="shared" si="0"/>
        <v>47</v>
      </c>
      <c r="M5" s="19">
        <f t="shared" si="0"/>
        <v>81</v>
      </c>
      <c r="N5" s="19">
        <f t="shared" si="0"/>
        <v>98</v>
      </c>
      <c r="O5" s="19">
        <f t="shared" si="0"/>
        <v>6</v>
      </c>
      <c r="P5" s="19">
        <f t="shared" si="0"/>
        <v>0</v>
      </c>
    </row>
    <row r="6" spans="1:16" ht="15" customHeight="1">
      <c r="A6" s="67"/>
      <c r="B6" s="12" t="s">
        <v>13</v>
      </c>
      <c r="C6" s="13">
        <v>10854</v>
      </c>
      <c r="D6" s="13">
        <v>11794</v>
      </c>
      <c r="E6" s="13">
        <v>22648</v>
      </c>
      <c r="F6" s="13">
        <v>9324</v>
      </c>
      <c r="G6" s="13">
        <v>3235</v>
      </c>
      <c r="H6" s="13">
        <v>4266</v>
      </c>
      <c r="I6" s="13">
        <v>7501</v>
      </c>
      <c r="J6" s="13">
        <v>5103</v>
      </c>
      <c r="K6" s="13">
        <v>7</v>
      </c>
      <c r="L6" s="13">
        <v>31</v>
      </c>
      <c r="M6" s="13">
        <v>40</v>
      </c>
      <c r="N6" s="13">
        <v>61</v>
      </c>
      <c r="O6" s="13">
        <v>0</v>
      </c>
      <c r="P6" s="13">
        <v>0</v>
      </c>
    </row>
    <row r="7" spans="1:16" ht="15" customHeight="1">
      <c r="A7" s="67"/>
      <c r="B7" s="12" t="s">
        <v>14</v>
      </c>
      <c r="C7" s="13">
        <v>3699</v>
      </c>
      <c r="D7" s="13">
        <v>3936</v>
      </c>
      <c r="E7" s="13">
        <v>7635</v>
      </c>
      <c r="F7" s="13">
        <v>2904</v>
      </c>
      <c r="G7" s="13">
        <v>1272</v>
      </c>
      <c r="H7" s="13">
        <v>1689</v>
      </c>
      <c r="I7" s="13">
        <v>2961</v>
      </c>
      <c r="J7" s="13">
        <v>1987</v>
      </c>
      <c r="K7" s="13">
        <v>3</v>
      </c>
      <c r="L7" s="13">
        <v>7</v>
      </c>
      <c r="M7" s="13">
        <v>18</v>
      </c>
      <c r="N7" s="13">
        <v>23</v>
      </c>
      <c r="O7" s="13">
        <v>1</v>
      </c>
      <c r="P7" s="13">
        <v>0</v>
      </c>
    </row>
    <row r="8" spans="1:16" ht="15" customHeight="1">
      <c r="A8" s="67"/>
      <c r="B8" s="12" t="s">
        <v>15</v>
      </c>
      <c r="C8" s="13">
        <v>1592</v>
      </c>
      <c r="D8" s="13">
        <v>1754</v>
      </c>
      <c r="E8" s="13">
        <v>3346</v>
      </c>
      <c r="F8" s="13">
        <v>1380</v>
      </c>
      <c r="G8" s="13">
        <v>613</v>
      </c>
      <c r="H8" s="13">
        <v>791</v>
      </c>
      <c r="I8" s="13">
        <v>1404</v>
      </c>
      <c r="J8" s="13">
        <v>941</v>
      </c>
      <c r="K8" s="13">
        <v>1</v>
      </c>
      <c r="L8" s="13">
        <v>5</v>
      </c>
      <c r="M8" s="13">
        <v>11</v>
      </c>
      <c r="N8" s="13">
        <v>9</v>
      </c>
      <c r="O8" s="13">
        <v>5</v>
      </c>
      <c r="P8" s="13">
        <v>0</v>
      </c>
    </row>
    <row r="9" spans="1:16" ht="15" customHeight="1">
      <c r="A9" s="67"/>
      <c r="B9" s="12" t="s">
        <v>16</v>
      </c>
      <c r="C9" s="13">
        <v>1264</v>
      </c>
      <c r="D9" s="13">
        <v>1422</v>
      </c>
      <c r="E9" s="13">
        <v>2686</v>
      </c>
      <c r="F9" s="13">
        <v>1131</v>
      </c>
      <c r="G9" s="13">
        <v>503</v>
      </c>
      <c r="H9" s="13">
        <v>677</v>
      </c>
      <c r="I9" s="13">
        <v>1180</v>
      </c>
      <c r="J9" s="13">
        <v>836</v>
      </c>
      <c r="K9" s="13">
        <v>2</v>
      </c>
      <c r="L9" s="13">
        <v>4</v>
      </c>
      <c r="M9" s="13">
        <v>12</v>
      </c>
      <c r="N9" s="13">
        <v>5</v>
      </c>
      <c r="O9" s="13">
        <v>0</v>
      </c>
      <c r="P9" s="13">
        <v>0</v>
      </c>
    </row>
    <row r="10" spans="1:16" ht="21" customHeight="1">
      <c r="A10" s="68" t="s">
        <v>260</v>
      </c>
      <c r="B10" s="18" t="s">
        <v>18</v>
      </c>
      <c r="C10" s="19">
        <f>SUM(C11:C14)</f>
        <v>17390</v>
      </c>
      <c r="D10" s="19">
        <f aca="true" t="shared" si="1" ref="D10:P10">SUM(D11:D14)</f>
        <v>18872</v>
      </c>
      <c r="E10" s="19">
        <f t="shared" si="1"/>
        <v>36262</v>
      </c>
      <c r="F10" s="19">
        <f t="shared" si="1"/>
        <v>14725</v>
      </c>
      <c r="G10" s="19">
        <f t="shared" si="1"/>
        <v>5629</v>
      </c>
      <c r="H10" s="19">
        <f t="shared" si="1"/>
        <v>7419</v>
      </c>
      <c r="I10" s="19">
        <f t="shared" si="1"/>
        <v>13048</v>
      </c>
      <c r="J10" s="19">
        <f t="shared" si="1"/>
        <v>8874</v>
      </c>
      <c r="K10" s="19">
        <f>SUM(K11:K14)</f>
        <v>13</v>
      </c>
      <c r="L10" s="19">
        <f t="shared" si="1"/>
        <v>48</v>
      </c>
      <c r="M10" s="19">
        <f t="shared" si="1"/>
        <v>34</v>
      </c>
      <c r="N10" s="19">
        <f t="shared" si="1"/>
        <v>53</v>
      </c>
      <c r="O10" s="19">
        <f t="shared" si="1"/>
        <v>1</v>
      </c>
      <c r="P10" s="19">
        <f t="shared" si="1"/>
        <v>0</v>
      </c>
    </row>
    <row r="11" spans="1:16" ht="15" customHeight="1">
      <c r="A11" s="69"/>
      <c r="B11" s="12" t="s">
        <v>13</v>
      </c>
      <c r="C11" s="13">
        <v>10842</v>
      </c>
      <c r="D11" s="13">
        <v>11780</v>
      </c>
      <c r="E11" s="16">
        <f>SUM(C11:D11)</f>
        <v>22622</v>
      </c>
      <c r="F11" s="13">
        <v>9319</v>
      </c>
      <c r="G11" s="13">
        <v>3236</v>
      </c>
      <c r="H11" s="13">
        <v>4276</v>
      </c>
      <c r="I11" s="16">
        <f>SUM(G11:H11)</f>
        <v>7512</v>
      </c>
      <c r="J11" s="16">
        <v>5113</v>
      </c>
      <c r="K11" s="14">
        <v>8</v>
      </c>
      <c r="L11" s="14">
        <v>24</v>
      </c>
      <c r="M11" s="14">
        <v>24</v>
      </c>
      <c r="N11" s="14">
        <v>35</v>
      </c>
      <c r="O11" s="37">
        <v>0</v>
      </c>
      <c r="P11" s="38">
        <v>0</v>
      </c>
    </row>
    <row r="12" spans="1:16" ht="15" customHeight="1">
      <c r="A12" s="69"/>
      <c r="B12" s="12" t="s">
        <v>14</v>
      </c>
      <c r="C12" s="13">
        <v>3697</v>
      </c>
      <c r="D12" s="13">
        <v>3922</v>
      </c>
      <c r="E12" s="16">
        <f>SUM(C12:D12)</f>
        <v>7619</v>
      </c>
      <c r="F12" s="13">
        <v>2896</v>
      </c>
      <c r="G12" s="13">
        <v>1275</v>
      </c>
      <c r="H12" s="13">
        <v>1679</v>
      </c>
      <c r="I12" s="16">
        <f>SUM(G12:H12)</f>
        <v>2954</v>
      </c>
      <c r="J12" s="16">
        <v>1984</v>
      </c>
      <c r="K12" s="14">
        <v>5</v>
      </c>
      <c r="L12" s="14">
        <v>14</v>
      </c>
      <c r="M12" s="14">
        <v>4</v>
      </c>
      <c r="N12" s="14">
        <v>9</v>
      </c>
      <c r="O12" s="37">
        <v>1</v>
      </c>
      <c r="P12" s="38">
        <v>0</v>
      </c>
    </row>
    <row r="13" spans="1:16" ht="15" customHeight="1">
      <c r="A13" s="69"/>
      <c r="B13" s="12" t="s">
        <v>15</v>
      </c>
      <c r="C13" s="13">
        <v>1587</v>
      </c>
      <c r="D13" s="13">
        <v>1749</v>
      </c>
      <c r="E13" s="16">
        <f>SUM(C13:D13)</f>
        <v>3336</v>
      </c>
      <c r="F13" s="13">
        <v>1379</v>
      </c>
      <c r="G13" s="13">
        <v>614</v>
      </c>
      <c r="H13" s="13">
        <v>787</v>
      </c>
      <c r="I13" s="16">
        <f>SUM(G13:H13)</f>
        <v>1401</v>
      </c>
      <c r="J13" s="16">
        <v>941</v>
      </c>
      <c r="K13" s="14">
        <v>0</v>
      </c>
      <c r="L13" s="14">
        <v>5</v>
      </c>
      <c r="M13" s="14">
        <v>0</v>
      </c>
      <c r="N13" s="14">
        <v>7</v>
      </c>
      <c r="O13" s="37">
        <v>0</v>
      </c>
      <c r="P13" s="38">
        <v>0</v>
      </c>
    </row>
    <row r="14" spans="1:16" ht="15" customHeight="1">
      <c r="A14" s="66"/>
      <c r="B14" s="12" t="s">
        <v>16</v>
      </c>
      <c r="C14" s="13">
        <v>1264</v>
      </c>
      <c r="D14" s="13">
        <v>1421</v>
      </c>
      <c r="E14" s="16">
        <f>SUM(C14:D14)</f>
        <v>2685</v>
      </c>
      <c r="F14" s="13">
        <v>1131</v>
      </c>
      <c r="G14" s="13">
        <v>504</v>
      </c>
      <c r="H14" s="13">
        <v>677</v>
      </c>
      <c r="I14" s="16">
        <f>SUM(G14:H14)</f>
        <v>1181</v>
      </c>
      <c r="J14" s="16">
        <v>836</v>
      </c>
      <c r="K14" s="14">
        <v>0</v>
      </c>
      <c r="L14" s="14">
        <v>5</v>
      </c>
      <c r="M14" s="14">
        <v>6</v>
      </c>
      <c r="N14" s="14">
        <v>2</v>
      </c>
      <c r="O14" s="37">
        <v>0</v>
      </c>
      <c r="P14" s="38">
        <v>0</v>
      </c>
    </row>
    <row r="15" spans="1:16" ht="21" customHeight="1">
      <c r="A15" s="68" t="s">
        <v>261</v>
      </c>
      <c r="B15" s="18" t="s">
        <v>18</v>
      </c>
      <c r="C15" s="19">
        <f aca="true" t="shared" si="2" ref="C15:P15">SUM(C16:C19)</f>
        <v>17376</v>
      </c>
      <c r="D15" s="19">
        <f t="shared" si="2"/>
        <v>18840</v>
      </c>
      <c r="E15" s="19">
        <f t="shared" si="2"/>
        <v>36216</v>
      </c>
      <c r="F15" s="19">
        <f t="shared" si="2"/>
        <v>14717</v>
      </c>
      <c r="G15" s="19">
        <f t="shared" si="2"/>
        <v>5638</v>
      </c>
      <c r="H15" s="19">
        <f t="shared" si="2"/>
        <v>7421</v>
      </c>
      <c r="I15" s="19">
        <f t="shared" si="2"/>
        <v>13059</v>
      </c>
      <c r="J15" s="19">
        <f t="shared" si="2"/>
        <v>8881</v>
      </c>
      <c r="K15" s="19">
        <f t="shared" si="2"/>
        <v>12</v>
      </c>
      <c r="L15" s="19">
        <f t="shared" si="2"/>
        <v>35</v>
      </c>
      <c r="M15" s="19">
        <f t="shared" si="2"/>
        <v>42</v>
      </c>
      <c r="N15" s="19">
        <f t="shared" si="2"/>
        <v>66</v>
      </c>
      <c r="O15" s="19">
        <f t="shared" si="2"/>
        <v>1</v>
      </c>
      <c r="P15" s="19">
        <f t="shared" si="2"/>
        <v>0</v>
      </c>
    </row>
    <row r="16" spans="1:16" ht="15" customHeight="1">
      <c r="A16" s="69"/>
      <c r="B16" s="12" t="s">
        <v>13</v>
      </c>
      <c r="C16" s="13">
        <v>10842</v>
      </c>
      <c r="D16" s="13">
        <v>11758</v>
      </c>
      <c r="E16" s="16">
        <f>SUM(C16:D16)</f>
        <v>22600</v>
      </c>
      <c r="F16" s="13">
        <v>9309</v>
      </c>
      <c r="G16" s="13">
        <v>3242</v>
      </c>
      <c r="H16" s="13">
        <v>4279</v>
      </c>
      <c r="I16" s="16">
        <f>SUM(G16:H16)</f>
        <v>7521</v>
      </c>
      <c r="J16" s="16">
        <v>5119</v>
      </c>
      <c r="K16" s="14">
        <v>10</v>
      </c>
      <c r="L16" s="14">
        <v>17</v>
      </c>
      <c r="M16" s="14">
        <v>34</v>
      </c>
      <c r="N16" s="14">
        <v>50</v>
      </c>
      <c r="O16" s="37">
        <v>1</v>
      </c>
      <c r="P16" s="38">
        <v>0</v>
      </c>
    </row>
    <row r="17" spans="1:16" ht="15" customHeight="1">
      <c r="A17" s="69"/>
      <c r="B17" s="12" t="s">
        <v>14</v>
      </c>
      <c r="C17" s="13">
        <v>3689</v>
      </c>
      <c r="D17" s="13">
        <v>3913</v>
      </c>
      <c r="E17" s="16">
        <f>SUM(C17:D17)</f>
        <v>7602</v>
      </c>
      <c r="F17" s="13">
        <v>2895</v>
      </c>
      <c r="G17" s="13">
        <v>1276</v>
      </c>
      <c r="H17" s="13">
        <v>1676</v>
      </c>
      <c r="I17" s="16">
        <f>SUM(G17:H17)</f>
        <v>2952</v>
      </c>
      <c r="J17" s="16">
        <v>1982</v>
      </c>
      <c r="K17" s="14">
        <v>1</v>
      </c>
      <c r="L17" s="14">
        <v>13</v>
      </c>
      <c r="M17" s="14">
        <v>5</v>
      </c>
      <c r="N17" s="14">
        <v>9</v>
      </c>
      <c r="O17" s="37">
        <v>0</v>
      </c>
      <c r="P17" s="38">
        <v>0</v>
      </c>
    </row>
    <row r="18" spans="1:16" ht="15" customHeight="1">
      <c r="A18" s="69"/>
      <c r="B18" s="12" t="s">
        <v>15</v>
      </c>
      <c r="C18" s="13">
        <v>1582</v>
      </c>
      <c r="D18" s="13">
        <v>1748</v>
      </c>
      <c r="E18" s="16">
        <f>SUM(C18:D18)</f>
        <v>3330</v>
      </c>
      <c r="F18" s="13">
        <v>1377</v>
      </c>
      <c r="G18" s="13">
        <v>614</v>
      </c>
      <c r="H18" s="13">
        <v>788</v>
      </c>
      <c r="I18" s="16">
        <f>SUM(G18:H18)</f>
        <v>1402</v>
      </c>
      <c r="J18" s="16">
        <v>940</v>
      </c>
      <c r="K18" s="14">
        <v>0</v>
      </c>
      <c r="L18" s="14">
        <v>3</v>
      </c>
      <c r="M18" s="14">
        <v>0</v>
      </c>
      <c r="N18" s="14">
        <v>4</v>
      </c>
      <c r="O18" s="37">
        <v>0</v>
      </c>
      <c r="P18" s="38">
        <v>0</v>
      </c>
    </row>
    <row r="19" spans="1:16" ht="15" customHeight="1">
      <c r="A19" s="66"/>
      <c r="B19" s="12" t="s">
        <v>16</v>
      </c>
      <c r="C19" s="13">
        <v>1263</v>
      </c>
      <c r="D19" s="13">
        <v>1421</v>
      </c>
      <c r="E19" s="16">
        <f>SUM(C19:D19)</f>
        <v>2684</v>
      </c>
      <c r="F19" s="13">
        <v>1136</v>
      </c>
      <c r="G19" s="13">
        <v>506</v>
      </c>
      <c r="H19" s="13">
        <v>678</v>
      </c>
      <c r="I19" s="16">
        <f>SUM(G19:H19)</f>
        <v>1184</v>
      </c>
      <c r="J19" s="16">
        <v>840</v>
      </c>
      <c r="K19" s="14">
        <v>1</v>
      </c>
      <c r="L19" s="14">
        <v>2</v>
      </c>
      <c r="M19" s="14">
        <v>3</v>
      </c>
      <c r="N19" s="14">
        <v>3</v>
      </c>
      <c r="O19" s="37">
        <v>0</v>
      </c>
      <c r="P19" s="38">
        <v>0</v>
      </c>
    </row>
    <row r="20" spans="1:16" ht="21" customHeight="1">
      <c r="A20" s="68" t="s">
        <v>262</v>
      </c>
      <c r="B20" s="18" t="s">
        <v>18</v>
      </c>
      <c r="C20" s="19">
        <f>SUM(C21:C24)</f>
        <v>17369</v>
      </c>
      <c r="D20" s="19">
        <f>SUM(D21:D24)</f>
        <v>18844</v>
      </c>
      <c r="E20" s="19">
        <f aca="true" t="shared" si="3" ref="E20:P20">SUM(E21:E24)</f>
        <v>36213</v>
      </c>
      <c r="F20" s="19">
        <f t="shared" si="3"/>
        <v>14734</v>
      </c>
      <c r="G20" s="19">
        <f t="shared" si="3"/>
        <v>5645</v>
      </c>
      <c r="H20" s="19">
        <f t="shared" si="3"/>
        <v>7447</v>
      </c>
      <c r="I20" s="19">
        <f t="shared" si="3"/>
        <v>13092</v>
      </c>
      <c r="J20" s="19">
        <f t="shared" si="3"/>
        <v>8897</v>
      </c>
      <c r="K20" s="19">
        <f t="shared" si="3"/>
        <v>10</v>
      </c>
      <c r="L20" s="19">
        <f t="shared" si="3"/>
        <v>28</v>
      </c>
      <c r="M20" s="19">
        <f t="shared" si="3"/>
        <v>44</v>
      </c>
      <c r="N20" s="19">
        <f t="shared" si="3"/>
        <v>28</v>
      </c>
      <c r="O20" s="19">
        <f t="shared" si="3"/>
        <v>0</v>
      </c>
      <c r="P20" s="19">
        <f t="shared" si="3"/>
        <v>1</v>
      </c>
    </row>
    <row r="21" spans="1:16" ht="15" customHeight="1">
      <c r="A21" s="69"/>
      <c r="B21" s="12" t="s">
        <v>13</v>
      </c>
      <c r="C21" s="13">
        <v>10844</v>
      </c>
      <c r="D21" s="13">
        <v>11771</v>
      </c>
      <c r="E21" s="16">
        <f>SUM(C21:D21)</f>
        <v>22615</v>
      </c>
      <c r="F21" s="13">
        <v>9319</v>
      </c>
      <c r="G21" s="13">
        <v>3250</v>
      </c>
      <c r="H21" s="13">
        <v>4294</v>
      </c>
      <c r="I21" s="16">
        <f>SUM(G21:H21)</f>
        <v>7544</v>
      </c>
      <c r="J21" s="16">
        <v>5129</v>
      </c>
      <c r="K21" s="14">
        <v>8</v>
      </c>
      <c r="L21" s="14">
        <v>12</v>
      </c>
      <c r="M21" s="14">
        <v>35</v>
      </c>
      <c r="N21" s="14">
        <v>23</v>
      </c>
      <c r="O21" s="14">
        <v>0</v>
      </c>
      <c r="P21" s="14">
        <v>1</v>
      </c>
    </row>
    <row r="22" spans="1:16" ht="15" customHeight="1">
      <c r="A22" s="69"/>
      <c r="B22" s="12" t="s">
        <v>14</v>
      </c>
      <c r="C22" s="13">
        <v>3680</v>
      </c>
      <c r="D22" s="13">
        <v>3901</v>
      </c>
      <c r="E22" s="16">
        <f>SUM(C22:D22)</f>
        <v>7581</v>
      </c>
      <c r="F22" s="13">
        <v>2894</v>
      </c>
      <c r="G22" s="13">
        <v>1276</v>
      </c>
      <c r="H22" s="13">
        <v>1677</v>
      </c>
      <c r="I22" s="16">
        <f>SUM(G22:H22)</f>
        <v>2953</v>
      </c>
      <c r="J22" s="16">
        <v>1985</v>
      </c>
      <c r="K22" s="14">
        <v>2</v>
      </c>
      <c r="L22" s="14">
        <v>9</v>
      </c>
      <c r="M22" s="14">
        <v>0</v>
      </c>
      <c r="N22" s="14">
        <v>4</v>
      </c>
      <c r="O22" s="14">
        <v>0</v>
      </c>
      <c r="P22" s="14">
        <v>0</v>
      </c>
    </row>
    <row r="23" spans="1:16" ht="15" customHeight="1">
      <c r="A23" s="69"/>
      <c r="B23" s="12" t="s">
        <v>15</v>
      </c>
      <c r="C23" s="13">
        <v>1584</v>
      </c>
      <c r="D23" s="13">
        <v>1750</v>
      </c>
      <c r="E23" s="16">
        <f>SUM(C23:D23)</f>
        <v>3334</v>
      </c>
      <c r="F23" s="13">
        <v>1383</v>
      </c>
      <c r="G23" s="13">
        <v>614</v>
      </c>
      <c r="H23" s="13">
        <v>796</v>
      </c>
      <c r="I23" s="16">
        <f>SUM(G23:H23)</f>
        <v>1410</v>
      </c>
      <c r="J23" s="16">
        <v>943</v>
      </c>
      <c r="K23" s="14">
        <v>0</v>
      </c>
      <c r="L23" s="14">
        <v>1</v>
      </c>
      <c r="M23" s="14">
        <v>5</v>
      </c>
      <c r="N23" s="14">
        <v>1</v>
      </c>
      <c r="O23" s="14">
        <v>0</v>
      </c>
      <c r="P23" s="14">
        <v>0</v>
      </c>
    </row>
    <row r="24" spans="1:16" ht="15" customHeight="1">
      <c r="A24" s="66"/>
      <c r="B24" s="12" t="s">
        <v>16</v>
      </c>
      <c r="C24" s="13">
        <v>1261</v>
      </c>
      <c r="D24" s="13">
        <v>1422</v>
      </c>
      <c r="E24" s="16">
        <f>SUM(C24:D24)</f>
        <v>2683</v>
      </c>
      <c r="F24" s="13">
        <v>1138</v>
      </c>
      <c r="G24" s="13">
        <v>505</v>
      </c>
      <c r="H24" s="13">
        <v>680</v>
      </c>
      <c r="I24" s="16">
        <f>SUM(G24:H24)</f>
        <v>1185</v>
      </c>
      <c r="J24" s="16">
        <v>840</v>
      </c>
      <c r="K24" s="14">
        <v>0</v>
      </c>
      <c r="L24" s="14">
        <v>6</v>
      </c>
      <c r="M24" s="14">
        <v>4</v>
      </c>
      <c r="N24" s="14">
        <v>0</v>
      </c>
      <c r="O24" s="14">
        <v>0</v>
      </c>
      <c r="P24" s="14">
        <v>0</v>
      </c>
    </row>
    <row r="25" spans="1:16" ht="21" customHeight="1">
      <c r="A25" s="68" t="s">
        <v>263</v>
      </c>
      <c r="B25" s="18" t="s">
        <v>18</v>
      </c>
      <c r="C25" s="19">
        <f aca="true" t="shared" si="4" ref="C25:P25">SUM(C26:C29)</f>
        <v>17348</v>
      </c>
      <c r="D25" s="19">
        <f t="shared" si="4"/>
        <v>18814</v>
      </c>
      <c r="E25" s="19">
        <f t="shared" si="4"/>
        <v>36162</v>
      </c>
      <c r="F25" s="19">
        <f t="shared" si="4"/>
        <v>14717</v>
      </c>
      <c r="G25" s="19">
        <f t="shared" si="4"/>
        <v>5658</v>
      </c>
      <c r="H25" s="19">
        <f t="shared" si="4"/>
        <v>7438</v>
      </c>
      <c r="I25" s="19">
        <f t="shared" si="4"/>
        <v>13096</v>
      </c>
      <c r="J25" s="19">
        <f t="shared" si="4"/>
        <v>8896</v>
      </c>
      <c r="K25" s="19">
        <f t="shared" si="4"/>
        <v>16</v>
      </c>
      <c r="L25" s="19">
        <f t="shared" si="4"/>
        <v>50</v>
      </c>
      <c r="M25" s="19">
        <f t="shared" si="4"/>
        <v>40</v>
      </c>
      <c r="N25" s="19">
        <f t="shared" si="4"/>
        <v>57</v>
      </c>
      <c r="O25" s="19">
        <f t="shared" si="4"/>
        <v>0</v>
      </c>
      <c r="P25" s="19">
        <f t="shared" si="4"/>
        <v>0</v>
      </c>
    </row>
    <row r="26" spans="1:16" ht="15" customHeight="1">
      <c r="A26" s="69"/>
      <c r="B26" s="12" t="s">
        <v>13</v>
      </c>
      <c r="C26" s="13">
        <v>10839</v>
      </c>
      <c r="D26" s="13">
        <v>11768</v>
      </c>
      <c r="E26" s="16">
        <f>SUM(C26:D26)</f>
        <v>22607</v>
      </c>
      <c r="F26" s="13">
        <v>9312</v>
      </c>
      <c r="G26" s="13">
        <v>3258</v>
      </c>
      <c r="H26" s="13">
        <v>4291</v>
      </c>
      <c r="I26" s="16">
        <f>SUM(G26:H26)</f>
        <v>7549</v>
      </c>
      <c r="J26" s="16">
        <v>5131</v>
      </c>
      <c r="K26" s="14">
        <v>14</v>
      </c>
      <c r="L26" s="14">
        <v>24</v>
      </c>
      <c r="M26" s="14">
        <v>29</v>
      </c>
      <c r="N26" s="14">
        <v>35</v>
      </c>
      <c r="O26" s="37">
        <v>0</v>
      </c>
      <c r="P26" s="38">
        <v>0</v>
      </c>
    </row>
    <row r="27" spans="1:16" ht="15" customHeight="1">
      <c r="A27" s="69"/>
      <c r="B27" s="12" t="s">
        <v>14</v>
      </c>
      <c r="C27" s="13">
        <v>3672</v>
      </c>
      <c r="D27" s="13">
        <v>3882</v>
      </c>
      <c r="E27" s="16">
        <f>SUM(C27:D27)</f>
        <v>7554</v>
      </c>
      <c r="F27" s="13">
        <v>2888</v>
      </c>
      <c r="G27" s="13">
        <v>1280</v>
      </c>
      <c r="H27" s="13">
        <v>1674</v>
      </c>
      <c r="I27" s="16">
        <f>SUM(G27:H27)</f>
        <v>2954</v>
      </c>
      <c r="J27" s="16">
        <v>1987</v>
      </c>
      <c r="K27" s="14">
        <v>1</v>
      </c>
      <c r="L27" s="14">
        <v>14</v>
      </c>
      <c r="M27" s="14">
        <v>4</v>
      </c>
      <c r="N27" s="14">
        <v>10</v>
      </c>
      <c r="O27" s="37">
        <v>0</v>
      </c>
      <c r="P27" s="38">
        <v>0</v>
      </c>
    </row>
    <row r="28" spans="1:16" ht="15" customHeight="1">
      <c r="A28" s="69"/>
      <c r="B28" s="12" t="s">
        <v>15</v>
      </c>
      <c r="C28" s="13">
        <v>1580</v>
      </c>
      <c r="D28" s="13">
        <v>1750</v>
      </c>
      <c r="E28" s="16">
        <f>SUM(C28:D28)</f>
        <v>3330</v>
      </c>
      <c r="F28" s="13">
        <v>1381</v>
      </c>
      <c r="G28" s="13">
        <v>615</v>
      </c>
      <c r="H28" s="13">
        <v>796</v>
      </c>
      <c r="I28" s="16">
        <f>SUM(G28:H28)</f>
        <v>1411</v>
      </c>
      <c r="J28" s="16">
        <v>943</v>
      </c>
      <c r="K28" s="14">
        <v>1</v>
      </c>
      <c r="L28" s="14">
        <v>4</v>
      </c>
      <c r="M28" s="14">
        <v>3</v>
      </c>
      <c r="N28" s="14">
        <v>4</v>
      </c>
      <c r="O28" s="37">
        <v>0</v>
      </c>
      <c r="P28" s="38">
        <v>0</v>
      </c>
    </row>
    <row r="29" spans="1:16" ht="15" customHeight="1">
      <c r="A29" s="66"/>
      <c r="B29" s="12" t="s">
        <v>16</v>
      </c>
      <c r="C29" s="13">
        <v>1257</v>
      </c>
      <c r="D29" s="13">
        <v>1414</v>
      </c>
      <c r="E29" s="16">
        <f>SUM(C29:D29)</f>
        <v>2671</v>
      </c>
      <c r="F29" s="13">
        <v>1136</v>
      </c>
      <c r="G29" s="13">
        <v>505</v>
      </c>
      <c r="H29" s="13">
        <v>677</v>
      </c>
      <c r="I29" s="16">
        <f>SUM(G29:H29)</f>
        <v>1182</v>
      </c>
      <c r="J29" s="16">
        <v>835</v>
      </c>
      <c r="K29" s="14">
        <v>0</v>
      </c>
      <c r="L29" s="14">
        <v>8</v>
      </c>
      <c r="M29" s="14">
        <v>4</v>
      </c>
      <c r="N29" s="14">
        <v>8</v>
      </c>
      <c r="O29" s="37">
        <v>0</v>
      </c>
      <c r="P29" s="38">
        <v>0</v>
      </c>
    </row>
    <row r="30" spans="1:16" ht="21" customHeight="1">
      <c r="A30" s="68" t="s">
        <v>264</v>
      </c>
      <c r="B30" s="18" t="s">
        <v>18</v>
      </c>
      <c r="C30" s="19">
        <f aca="true" t="shared" si="5" ref="C30:P30">SUM(C31:C34)</f>
        <v>17339</v>
      </c>
      <c r="D30" s="19">
        <f t="shared" si="5"/>
        <v>18796</v>
      </c>
      <c r="E30" s="19">
        <f t="shared" si="5"/>
        <v>36135</v>
      </c>
      <c r="F30" s="19">
        <f t="shared" si="5"/>
        <v>14711</v>
      </c>
      <c r="G30" s="19">
        <f t="shared" si="5"/>
        <v>5660</v>
      </c>
      <c r="H30" s="19">
        <f t="shared" si="5"/>
        <v>7436</v>
      </c>
      <c r="I30" s="19">
        <f t="shared" si="5"/>
        <v>13096</v>
      </c>
      <c r="J30" s="19">
        <f t="shared" si="5"/>
        <v>8897</v>
      </c>
      <c r="K30" s="19">
        <f t="shared" si="5"/>
        <v>19</v>
      </c>
      <c r="L30" s="19">
        <f t="shared" si="5"/>
        <v>35</v>
      </c>
      <c r="M30" s="19">
        <f t="shared" si="5"/>
        <v>49</v>
      </c>
      <c r="N30" s="19">
        <f t="shared" si="5"/>
        <v>61</v>
      </c>
      <c r="O30" s="19">
        <f t="shared" si="5"/>
        <v>1</v>
      </c>
      <c r="P30" s="19">
        <f t="shared" si="5"/>
        <v>0</v>
      </c>
    </row>
    <row r="31" spans="1:16" ht="15" customHeight="1">
      <c r="A31" s="69"/>
      <c r="B31" s="12" t="s">
        <v>13</v>
      </c>
      <c r="C31" s="13">
        <v>10835</v>
      </c>
      <c r="D31" s="13">
        <v>11755</v>
      </c>
      <c r="E31" s="16">
        <f>SUM(C31:D31)</f>
        <v>22590</v>
      </c>
      <c r="F31" s="13">
        <v>9311</v>
      </c>
      <c r="G31" s="13">
        <v>3259</v>
      </c>
      <c r="H31" s="13">
        <v>4289</v>
      </c>
      <c r="I31" s="16">
        <f>SUM(G31:H31)</f>
        <v>7548</v>
      </c>
      <c r="J31" s="16">
        <v>5131</v>
      </c>
      <c r="K31" s="14">
        <v>14</v>
      </c>
      <c r="L31" s="14">
        <v>21</v>
      </c>
      <c r="M31" s="14">
        <v>32</v>
      </c>
      <c r="N31" s="14">
        <v>45</v>
      </c>
      <c r="O31" s="37">
        <v>0</v>
      </c>
      <c r="P31" s="38">
        <v>0</v>
      </c>
    </row>
    <row r="32" spans="1:16" ht="15" customHeight="1">
      <c r="A32" s="69"/>
      <c r="B32" s="12" t="s">
        <v>14</v>
      </c>
      <c r="C32" s="13">
        <v>3666</v>
      </c>
      <c r="D32" s="13">
        <v>3878</v>
      </c>
      <c r="E32" s="16">
        <f>SUM(C32:D32)</f>
        <v>7544</v>
      </c>
      <c r="F32" s="13">
        <v>2883</v>
      </c>
      <c r="G32" s="13">
        <v>1280</v>
      </c>
      <c r="H32" s="13">
        <v>1675</v>
      </c>
      <c r="I32" s="16">
        <f>SUM(G32:H32)</f>
        <v>2955</v>
      </c>
      <c r="J32" s="16">
        <v>1987</v>
      </c>
      <c r="K32" s="14">
        <v>3</v>
      </c>
      <c r="L32" s="14">
        <v>8</v>
      </c>
      <c r="M32" s="14">
        <v>9</v>
      </c>
      <c r="N32" s="14">
        <v>10</v>
      </c>
      <c r="O32" s="37">
        <v>0</v>
      </c>
      <c r="P32" s="38">
        <v>0</v>
      </c>
    </row>
    <row r="33" spans="1:16" ht="15" customHeight="1">
      <c r="A33" s="69"/>
      <c r="B33" s="12" t="s">
        <v>15</v>
      </c>
      <c r="C33" s="13">
        <v>1579</v>
      </c>
      <c r="D33" s="13">
        <v>1749</v>
      </c>
      <c r="E33" s="16">
        <f>SUM(C33:D33)</f>
        <v>3328</v>
      </c>
      <c r="F33" s="13">
        <v>1381</v>
      </c>
      <c r="G33" s="13">
        <v>613</v>
      </c>
      <c r="H33" s="13">
        <v>797</v>
      </c>
      <c r="I33" s="16">
        <f>SUM(G33:H33)</f>
        <v>1410</v>
      </c>
      <c r="J33" s="16">
        <v>945</v>
      </c>
      <c r="K33" s="14">
        <v>1</v>
      </c>
      <c r="L33" s="14">
        <v>3</v>
      </c>
      <c r="M33" s="14">
        <v>1</v>
      </c>
      <c r="N33" s="14">
        <v>1</v>
      </c>
      <c r="O33" s="37">
        <v>1</v>
      </c>
      <c r="P33" s="38">
        <v>0</v>
      </c>
    </row>
    <row r="34" spans="1:16" ht="15" customHeight="1">
      <c r="A34" s="66"/>
      <c r="B34" s="12" t="s">
        <v>16</v>
      </c>
      <c r="C34" s="13">
        <v>1259</v>
      </c>
      <c r="D34" s="13">
        <v>1414</v>
      </c>
      <c r="E34" s="16">
        <f>SUM(C34:D34)</f>
        <v>2673</v>
      </c>
      <c r="F34" s="13">
        <v>1136</v>
      </c>
      <c r="G34" s="13">
        <v>508</v>
      </c>
      <c r="H34" s="13">
        <v>675</v>
      </c>
      <c r="I34" s="16">
        <f>SUM(G34:H34)</f>
        <v>1183</v>
      </c>
      <c r="J34" s="16">
        <v>834</v>
      </c>
      <c r="K34" s="14">
        <v>1</v>
      </c>
      <c r="L34" s="14">
        <v>3</v>
      </c>
      <c r="M34" s="14">
        <v>7</v>
      </c>
      <c r="N34" s="14">
        <v>5</v>
      </c>
      <c r="O34" s="37">
        <v>0</v>
      </c>
      <c r="P34" s="38">
        <v>0</v>
      </c>
    </row>
    <row r="35" spans="1:16" ht="21" customHeight="1">
      <c r="A35" s="68" t="s">
        <v>265</v>
      </c>
      <c r="B35" s="18" t="s">
        <v>18</v>
      </c>
      <c r="C35" s="19">
        <f aca="true" t="shared" si="6" ref="C35:P35">SUM(C36:C39)</f>
        <v>17316</v>
      </c>
      <c r="D35" s="19">
        <f t="shared" si="6"/>
        <v>18768</v>
      </c>
      <c r="E35" s="19">
        <f t="shared" si="6"/>
        <v>36084</v>
      </c>
      <c r="F35" s="19">
        <f t="shared" si="6"/>
        <v>14707</v>
      </c>
      <c r="G35" s="19">
        <f t="shared" si="6"/>
        <v>5657</v>
      </c>
      <c r="H35" s="19">
        <f t="shared" si="6"/>
        <v>7441</v>
      </c>
      <c r="I35" s="19">
        <f t="shared" si="6"/>
        <v>13098</v>
      </c>
      <c r="J35" s="19">
        <f t="shared" si="6"/>
        <v>8898</v>
      </c>
      <c r="K35" s="19">
        <f t="shared" si="6"/>
        <v>11</v>
      </c>
      <c r="L35" s="19">
        <f t="shared" si="6"/>
        <v>42</v>
      </c>
      <c r="M35" s="19">
        <f t="shared" si="6"/>
        <v>40</v>
      </c>
      <c r="N35" s="19">
        <f t="shared" si="6"/>
        <v>61</v>
      </c>
      <c r="O35" s="19">
        <f t="shared" si="6"/>
        <v>1</v>
      </c>
      <c r="P35" s="19">
        <f t="shared" si="6"/>
        <v>0</v>
      </c>
    </row>
    <row r="36" spans="1:16" ht="15" customHeight="1">
      <c r="A36" s="69"/>
      <c r="B36" s="12" t="s">
        <v>13</v>
      </c>
      <c r="C36" s="13">
        <v>10817</v>
      </c>
      <c r="D36" s="13">
        <v>11743</v>
      </c>
      <c r="E36" s="16">
        <f>SUM(C36:D36)</f>
        <v>22560</v>
      </c>
      <c r="F36" s="13">
        <v>9305</v>
      </c>
      <c r="G36" s="13">
        <v>3252</v>
      </c>
      <c r="H36" s="13">
        <v>4288</v>
      </c>
      <c r="I36" s="16">
        <f>SUM(G36:H36)</f>
        <v>7540</v>
      </c>
      <c r="J36" s="16">
        <v>5128</v>
      </c>
      <c r="K36" s="14">
        <v>9</v>
      </c>
      <c r="L36" s="14">
        <v>29</v>
      </c>
      <c r="M36" s="14">
        <v>30</v>
      </c>
      <c r="N36" s="14">
        <v>43</v>
      </c>
      <c r="O36" s="37">
        <v>1</v>
      </c>
      <c r="P36" s="38">
        <v>0</v>
      </c>
    </row>
    <row r="37" spans="1:16" ht="15" customHeight="1">
      <c r="A37" s="69"/>
      <c r="B37" s="12" t="s">
        <v>14</v>
      </c>
      <c r="C37" s="13">
        <v>3664</v>
      </c>
      <c r="D37" s="13">
        <v>3872</v>
      </c>
      <c r="E37" s="16">
        <f>SUM(C37:D37)</f>
        <v>7536</v>
      </c>
      <c r="F37" s="13">
        <v>2886</v>
      </c>
      <c r="G37" s="13">
        <v>1283</v>
      </c>
      <c r="H37" s="13">
        <v>1682</v>
      </c>
      <c r="I37" s="16">
        <f>SUM(G37:H37)</f>
        <v>2965</v>
      </c>
      <c r="J37" s="16">
        <v>1991</v>
      </c>
      <c r="K37" s="14">
        <v>2</v>
      </c>
      <c r="L37" s="14">
        <v>5</v>
      </c>
      <c r="M37" s="14">
        <v>5</v>
      </c>
      <c r="N37" s="14">
        <v>8</v>
      </c>
      <c r="O37" s="37">
        <v>0</v>
      </c>
      <c r="P37" s="38">
        <v>0</v>
      </c>
    </row>
    <row r="38" spans="1:16" ht="15" customHeight="1">
      <c r="A38" s="69"/>
      <c r="B38" s="12" t="s">
        <v>15</v>
      </c>
      <c r="C38" s="13">
        <v>1579</v>
      </c>
      <c r="D38" s="13">
        <v>1744</v>
      </c>
      <c r="E38" s="16">
        <f>SUM(C38:D38)</f>
        <v>3323</v>
      </c>
      <c r="F38" s="13">
        <v>1379</v>
      </c>
      <c r="G38" s="13">
        <v>613</v>
      </c>
      <c r="H38" s="13">
        <v>796</v>
      </c>
      <c r="I38" s="16">
        <f>SUM(G38:H38)</f>
        <v>1409</v>
      </c>
      <c r="J38" s="16">
        <v>945</v>
      </c>
      <c r="K38" s="14">
        <v>0</v>
      </c>
      <c r="L38" s="14">
        <v>3</v>
      </c>
      <c r="M38" s="14">
        <v>2</v>
      </c>
      <c r="N38" s="14">
        <v>4</v>
      </c>
      <c r="O38" s="37">
        <v>0</v>
      </c>
      <c r="P38" s="38">
        <v>0</v>
      </c>
    </row>
    <row r="39" spans="1:16" ht="15" customHeight="1">
      <c r="A39" s="66"/>
      <c r="B39" s="12" t="s">
        <v>16</v>
      </c>
      <c r="C39" s="13">
        <v>1256</v>
      </c>
      <c r="D39" s="13">
        <v>1409</v>
      </c>
      <c r="E39" s="16">
        <f>SUM(C39:D39)</f>
        <v>2665</v>
      </c>
      <c r="F39" s="13">
        <v>1137</v>
      </c>
      <c r="G39" s="13">
        <v>509</v>
      </c>
      <c r="H39" s="13">
        <v>675</v>
      </c>
      <c r="I39" s="16">
        <f>SUM(G39:H39)</f>
        <v>1184</v>
      </c>
      <c r="J39" s="16">
        <v>834</v>
      </c>
      <c r="K39" s="14">
        <v>0</v>
      </c>
      <c r="L39" s="14">
        <v>5</v>
      </c>
      <c r="M39" s="14">
        <v>3</v>
      </c>
      <c r="N39" s="14">
        <v>6</v>
      </c>
      <c r="O39" s="37">
        <v>0</v>
      </c>
      <c r="P39" s="38">
        <v>0</v>
      </c>
    </row>
    <row r="40" spans="1:16" ht="21" customHeight="1">
      <c r="A40" s="68" t="s">
        <v>266</v>
      </c>
      <c r="B40" s="18" t="s">
        <v>18</v>
      </c>
      <c r="C40" s="19">
        <f aca="true" t="shared" si="7" ref="C40:P40">SUM(C41:C44)</f>
        <v>17298</v>
      </c>
      <c r="D40" s="19">
        <f t="shared" si="7"/>
        <v>18764</v>
      </c>
      <c r="E40" s="19">
        <f t="shared" si="7"/>
        <v>36062</v>
      </c>
      <c r="F40" s="19">
        <f t="shared" si="7"/>
        <v>14719</v>
      </c>
      <c r="G40" s="19">
        <f t="shared" si="7"/>
        <v>5649</v>
      </c>
      <c r="H40" s="19">
        <f t="shared" si="7"/>
        <v>7442</v>
      </c>
      <c r="I40" s="19">
        <f t="shared" si="7"/>
        <v>13091</v>
      </c>
      <c r="J40" s="19">
        <f t="shared" si="7"/>
        <v>8902</v>
      </c>
      <c r="K40" s="19">
        <f t="shared" si="7"/>
        <v>12</v>
      </c>
      <c r="L40" s="19">
        <f t="shared" si="7"/>
        <v>52</v>
      </c>
      <c r="M40" s="19">
        <f t="shared" si="7"/>
        <v>58</v>
      </c>
      <c r="N40" s="19">
        <f t="shared" si="7"/>
        <v>39</v>
      </c>
      <c r="O40" s="19">
        <f t="shared" si="7"/>
        <v>0</v>
      </c>
      <c r="P40" s="19">
        <f t="shared" si="7"/>
        <v>1</v>
      </c>
    </row>
    <row r="41" spans="1:16" ht="15" customHeight="1">
      <c r="A41" s="69"/>
      <c r="B41" s="12" t="s">
        <v>13</v>
      </c>
      <c r="C41" s="13">
        <v>10809</v>
      </c>
      <c r="D41" s="13">
        <v>11748</v>
      </c>
      <c r="E41" s="16">
        <v>22557</v>
      </c>
      <c r="F41" s="13">
        <v>9323</v>
      </c>
      <c r="G41" s="13">
        <v>3245</v>
      </c>
      <c r="H41" s="46">
        <v>4289</v>
      </c>
      <c r="I41" s="49">
        <v>7534</v>
      </c>
      <c r="J41" s="47">
        <v>5130</v>
      </c>
      <c r="K41" s="14">
        <v>8</v>
      </c>
      <c r="L41" s="14">
        <v>31</v>
      </c>
      <c r="M41" s="14">
        <v>46</v>
      </c>
      <c r="N41" s="14">
        <v>25</v>
      </c>
      <c r="O41" s="37">
        <v>0</v>
      </c>
      <c r="P41" s="38">
        <v>1</v>
      </c>
    </row>
    <row r="42" spans="1:16" ht="15" customHeight="1">
      <c r="A42" s="69"/>
      <c r="B42" s="12" t="s">
        <v>14</v>
      </c>
      <c r="C42" s="13">
        <v>3655</v>
      </c>
      <c r="D42" s="13">
        <v>3869</v>
      </c>
      <c r="E42" s="16">
        <v>7524</v>
      </c>
      <c r="F42" s="13">
        <v>2880</v>
      </c>
      <c r="G42" s="13">
        <v>1284</v>
      </c>
      <c r="H42" s="46">
        <v>1682</v>
      </c>
      <c r="I42" s="49">
        <v>2966</v>
      </c>
      <c r="J42" s="47">
        <v>1991</v>
      </c>
      <c r="K42" s="14">
        <v>1</v>
      </c>
      <c r="L42" s="14">
        <v>13</v>
      </c>
      <c r="M42" s="14">
        <v>8</v>
      </c>
      <c r="N42" s="14">
        <v>7</v>
      </c>
      <c r="O42" s="37">
        <v>0</v>
      </c>
      <c r="P42" s="38">
        <v>0</v>
      </c>
    </row>
    <row r="43" spans="1:16" ht="15" customHeight="1">
      <c r="A43" s="69"/>
      <c r="B43" s="12" t="s">
        <v>15</v>
      </c>
      <c r="C43" s="13">
        <v>1580</v>
      </c>
      <c r="D43" s="13">
        <v>1739</v>
      </c>
      <c r="E43" s="16">
        <v>3319</v>
      </c>
      <c r="F43" s="13">
        <v>1379</v>
      </c>
      <c r="G43" s="13">
        <v>612</v>
      </c>
      <c r="H43" s="46">
        <v>795</v>
      </c>
      <c r="I43" s="49">
        <v>1407</v>
      </c>
      <c r="J43" s="47">
        <v>945</v>
      </c>
      <c r="K43" s="14">
        <v>3</v>
      </c>
      <c r="L43" s="14">
        <v>4</v>
      </c>
      <c r="M43" s="14">
        <v>1</v>
      </c>
      <c r="N43" s="14">
        <v>4</v>
      </c>
      <c r="O43" s="37">
        <v>0</v>
      </c>
      <c r="P43" s="38">
        <v>0</v>
      </c>
    </row>
    <row r="44" spans="1:16" ht="15" customHeight="1">
      <c r="A44" s="66"/>
      <c r="B44" s="12" t="s">
        <v>16</v>
      </c>
      <c r="C44" s="13">
        <v>1254</v>
      </c>
      <c r="D44" s="13">
        <v>1408</v>
      </c>
      <c r="E44" s="16">
        <v>2662</v>
      </c>
      <c r="F44" s="13">
        <v>1137</v>
      </c>
      <c r="G44" s="13">
        <v>508</v>
      </c>
      <c r="H44" s="46">
        <v>676</v>
      </c>
      <c r="I44" s="49">
        <v>1184</v>
      </c>
      <c r="J44" s="47">
        <v>836</v>
      </c>
      <c r="K44" s="14">
        <v>0</v>
      </c>
      <c r="L44" s="14">
        <v>4</v>
      </c>
      <c r="M44" s="14">
        <v>3</v>
      </c>
      <c r="N44" s="14">
        <v>3</v>
      </c>
      <c r="O44" s="37">
        <v>0</v>
      </c>
      <c r="P44" s="38">
        <v>0</v>
      </c>
    </row>
    <row r="45" spans="1:16" ht="21" customHeight="1">
      <c r="A45" s="68" t="s">
        <v>267</v>
      </c>
      <c r="B45" s="18" t="s">
        <v>18</v>
      </c>
      <c r="C45" s="19">
        <f aca="true" t="shared" si="8" ref="C45:P45">SUM(C46:C49)</f>
        <v>17272</v>
      </c>
      <c r="D45" s="19">
        <f t="shared" si="8"/>
        <v>18736</v>
      </c>
      <c r="E45" s="19">
        <f t="shared" si="8"/>
        <v>36008</v>
      </c>
      <c r="F45" s="19">
        <f t="shared" si="8"/>
        <v>14705</v>
      </c>
      <c r="G45" s="19">
        <f t="shared" si="8"/>
        <v>5640</v>
      </c>
      <c r="H45" s="19">
        <f t="shared" si="8"/>
        <v>7424</v>
      </c>
      <c r="I45" s="19">
        <f t="shared" si="8"/>
        <v>13064</v>
      </c>
      <c r="J45" s="19">
        <f t="shared" si="8"/>
        <v>8887</v>
      </c>
      <c r="K45" s="19">
        <f t="shared" si="8"/>
        <v>9</v>
      </c>
      <c r="L45" s="19">
        <f t="shared" si="8"/>
        <v>64</v>
      </c>
      <c r="M45" s="19">
        <f t="shared" si="8"/>
        <v>41</v>
      </c>
      <c r="N45" s="19">
        <f t="shared" si="8"/>
        <v>41</v>
      </c>
      <c r="O45" s="19">
        <f t="shared" si="8"/>
        <v>1</v>
      </c>
      <c r="P45" s="19">
        <f t="shared" si="8"/>
        <v>0</v>
      </c>
    </row>
    <row r="46" spans="1:16" ht="15" customHeight="1">
      <c r="A46" s="69"/>
      <c r="B46" s="12" t="s">
        <v>13</v>
      </c>
      <c r="C46" s="13">
        <v>10794</v>
      </c>
      <c r="D46" s="13">
        <v>11733</v>
      </c>
      <c r="E46" s="16">
        <f>SUM(C46:D46)</f>
        <v>22527</v>
      </c>
      <c r="F46" s="13">
        <v>9317</v>
      </c>
      <c r="G46" s="13">
        <v>3238</v>
      </c>
      <c r="H46" s="13">
        <v>4282</v>
      </c>
      <c r="I46" s="16">
        <f>SUM(G46:H46)</f>
        <v>7520</v>
      </c>
      <c r="J46" s="16">
        <v>5127</v>
      </c>
      <c r="K46" s="14">
        <v>9</v>
      </c>
      <c r="L46" s="14">
        <v>39</v>
      </c>
      <c r="M46" s="14">
        <v>28</v>
      </c>
      <c r="N46" s="14">
        <v>31</v>
      </c>
      <c r="O46" s="37">
        <v>0</v>
      </c>
      <c r="P46" s="38">
        <v>0</v>
      </c>
    </row>
    <row r="47" spans="1:16" ht="15" customHeight="1">
      <c r="A47" s="69"/>
      <c r="B47" s="12" t="s">
        <v>14</v>
      </c>
      <c r="C47" s="13">
        <v>3654</v>
      </c>
      <c r="D47" s="13">
        <v>3862</v>
      </c>
      <c r="E47" s="16">
        <f>SUM(C47:D47)</f>
        <v>7516</v>
      </c>
      <c r="F47" s="13">
        <v>2879</v>
      </c>
      <c r="G47" s="13">
        <v>1283</v>
      </c>
      <c r="H47" s="13">
        <v>1675</v>
      </c>
      <c r="I47" s="16">
        <f>SUM(G47:H47)</f>
        <v>2958</v>
      </c>
      <c r="J47" s="16">
        <v>1981</v>
      </c>
      <c r="K47" s="14">
        <v>0</v>
      </c>
      <c r="L47" s="14">
        <v>13</v>
      </c>
      <c r="M47" s="14">
        <v>7</v>
      </c>
      <c r="N47" s="14">
        <v>3</v>
      </c>
      <c r="O47" s="37">
        <v>1</v>
      </c>
      <c r="P47" s="38">
        <v>0</v>
      </c>
    </row>
    <row r="48" spans="1:16" ht="15" customHeight="1">
      <c r="A48" s="69"/>
      <c r="B48" s="12" t="s">
        <v>15</v>
      </c>
      <c r="C48" s="13">
        <v>1575</v>
      </c>
      <c r="D48" s="13">
        <v>1735</v>
      </c>
      <c r="E48" s="16">
        <f>SUM(C48:D48)</f>
        <v>3310</v>
      </c>
      <c r="F48" s="13">
        <v>1375</v>
      </c>
      <c r="G48" s="13">
        <v>610</v>
      </c>
      <c r="H48" s="13">
        <v>791</v>
      </c>
      <c r="I48" s="16">
        <f>SUM(G48:H48)</f>
        <v>1401</v>
      </c>
      <c r="J48" s="16">
        <v>942</v>
      </c>
      <c r="K48" s="14">
        <v>0</v>
      </c>
      <c r="L48" s="14">
        <v>8</v>
      </c>
      <c r="M48" s="14">
        <v>4</v>
      </c>
      <c r="N48" s="14">
        <v>2</v>
      </c>
      <c r="O48" s="37">
        <v>0</v>
      </c>
      <c r="P48" s="38">
        <v>0</v>
      </c>
    </row>
    <row r="49" spans="1:16" ht="15" customHeight="1">
      <c r="A49" s="66"/>
      <c r="B49" s="12" t="s">
        <v>16</v>
      </c>
      <c r="C49" s="13">
        <v>1249</v>
      </c>
      <c r="D49" s="13">
        <v>1406</v>
      </c>
      <c r="E49" s="16">
        <f>SUM(C49:D49)</f>
        <v>2655</v>
      </c>
      <c r="F49" s="13">
        <v>1134</v>
      </c>
      <c r="G49" s="13">
        <v>509</v>
      </c>
      <c r="H49" s="13">
        <v>676</v>
      </c>
      <c r="I49" s="16">
        <f>SUM(G49:H49)</f>
        <v>1185</v>
      </c>
      <c r="J49" s="16">
        <v>837</v>
      </c>
      <c r="K49" s="14">
        <v>0</v>
      </c>
      <c r="L49" s="14">
        <v>4</v>
      </c>
      <c r="M49" s="14">
        <v>2</v>
      </c>
      <c r="N49" s="14">
        <v>5</v>
      </c>
      <c r="O49" s="37">
        <v>0</v>
      </c>
      <c r="P49" s="38">
        <v>0</v>
      </c>
    </row>
    <row r="50" spans="1:16" ht="21" customHeight="1">
      <c r="A50" s="68" t="s">
        <v>269</v>
      </c>
      <c r="B50" s="18" t="s">
        <v>18</v>
      </c>
      <c r="C50" s="19">
        <f aca="true" t="shared" si="9" ref="C50:P50">SUM(C51:C54)</f>
        <v>17243</v>
      </c>
      <c r="D50" s="19">
        <f t="shared" si="9"/>
        <v>18692</v>
      </c>
      <c r="E50" s="19">
        <f>SUM(E51:E54)</f>
        <v>35935</v>
      </c>
      <c r="F50" s="19">
        <f t="shared" si="9"/>
        <v>14694</v>
      </c>
      <c r="G50" s="19">
        <f t="shared" si="9"/>
        <v>5646</v>
      </c>
      <c r="H50" s="19">
        <f t="shared" si="9"/>
        <v>7420</v>
      </c>
      <c r="I50" s="19">
        <f t="shared" si="9"/>
        <v>13066</v>
      </c>
      <c r="J50" s="19">
        <f t="shared" si="9"/>
        <v>8888</v>
      </c>
      <c r="K50" s="19">
        <f t="shared" si="9"/>
        <v>10</v>
      </c>
      <c r="L50" s="19">
        <f t="shared" si="9"/>
        <v>61</v>
      </c>
      <c r="M50" s="19">
        <f t="shared" si="9"/>
        <v>24</v>
      </c>
      <c r="N50" s="19">
        <f t="shared" si="9"/>
        <v>49</v>
      </c>
      <c r="O50" s="19">
        <f t="shared" si="9"/>
        <v>4</v>
      </c>
      <c r="P50" s="19">
        <f t="shared" si="9"/>
        <v>1</v>
      </c>
    </row>
    <row r="51" spans="1:16" ht="15" customHeight="1">
      <c r="A51" s="69"/>
      <c r="B51" s="12" t="s">
        <v>13</v>
      </c>
      <c r="C51" s="13">
        <v>10785</v>
      </c>
      <c r="D51" s="13">
        <v>11712</v>
      </c>
      <c r="E51" s="16">
        <f>SUM(C51:D51)</f>
        <v>22497</v>
      </c>
      <c r="F51" s="13">
        <v>9309</v>
      </c>
      <c r="G51" s="13">
        <v>3240</v>
      </c>
      <c r="H51" s="13">
        <v>4281</v>
      </c>
      <c r="I51" s="16">
        <f>SUM(G51:H51)</f>
        <v>7521</v>
      </c>
      <c r="J51" s="16">
        <v>5124</v>
      </c>
      <c r="K51" s="14">
        <v>9</v>
      </c>
      <c r="L51" s="14">
        <v>34</v>
      </c>
      <c r="M51" s="14">
        <v>18</v>
      </c>
      <c r="N51" s="14">
        <v>27</v>
      </c>
      <c r="O51" s="37">
        <v>0</v>
      </c>
      <c r="P51" s="38">
        <v>0</v>
      </c>
    </row>
    <row r="52" spans="1:16" ht="15" customHeight="1">
      <c r="A52" s="69"/>
      <c r="B52" s="12" t="s">
        <v>14</v>
      </c>
      <c r="C52" s="13">
        <v>3640</v>
      </c>
      <c r="D52" s="13">
        <v>3843</v>
      </c>
      <c r="E52" s="16">
        <f>SUM(C52:D52)</f>
        <v>7483</v>
      </c>
      <c r="F52" s="13">
        <v>2872</v>
      </c>
      <c r="G52" s="13">
        <v>1281</v>
      </c>
      <c r="H52" s="13">
        <v>1668</v>
      </c>
      <c r="I52" s="16">
        <f>SUM(G52:H52)</f>
        <v>2949</v>
      </c>
      <c r="J52" s="16">
        <v>1979</v>
      </c>
      <c r="K52" s="14">
        <v>1</v>
      </c>
      <c r="L52" s="14">
        <v>20</v>
      </c>
      <c r="M52" s="14">
        <v>1</v>
      </c>
      <c r="N52" s="14">
        <v>16</v>
      </c>
      <c r="O52" s="37">
        <v>4</v>
      </c>
      <c r="P52" s="38">
        <v>1</v>
      </c>
    </row>
    <row r="53" spans="1:16" ht="15" customHeight="1">
      <c r="A53" s="69"/>
      <c r="B53" s="12" t="s">
        <v>15</v>
      </c>
      <c r="C53" s="13">
        <v>1569</v>
      </c>
      <c r="D53" s="13">
        <v>1735</v>
      </c>
      <c r="E53" s="16">
        <f>SUM(C53:D53)</f>
        <v>3304</v>
      </c>
      <c r="F53" s="13">
        <v>1376</v>
      </c>
      <c r="G53" s="13">
        <v>612</v>
      </c>
      <c r="H53" s="13">
        <v>792</v>
      </c>
      <c r="I53" s="16">
        <f>SUM(G53:H53)</f>
        <v>1404</v>
      </c>
      <c r="J53" s="16">
        <v>943</v>
      </c>
      <c r="K53" s="14">
        <v>0</v>
      </c>
      <c r="L53" s="14">
        <v>5</v>
      </c>
      <c r="M53" s="14">
        <v>3</v>
      </c>
      <c r="N53" s="14">
        <v>2</v>
      </c>
      <c r="O53" s="37">
        <v>0</v>
      </c>
      <c r="P53" s="38">
        <v>0</v>
      </c>
    </row>
    <row r="54" spans="1:16" ht="15" customHeight="1">
      <c r="A54" s="66"/>
      <c r="B54" s="12" t="s">
        <v>16</v>
      </c>
      <c r="C54" s="13">
        <v>1249</v>
      </c>
      <c r="D54" s="13">
        <v>1402</v>
      </c>
      <c r="E54" s="16">
        <f>SUM(C54:D54)</f>
        <v>2651</v>
      </c>
      <c r="F54" s="13">
        <v>1137</v>
      </c>
      <c r="G54" s="13">
        <v>513</v>
      </c>
      <c r="H54" s="13">
        <v>679</v>
      </c>
      <c r="I54" s="16">
        <f>SUM(G54:H54)</f>
        <v>1192</v>
      </c>
      <c r="J54" s="16">
        <v>842</v>
      </c>
      <c r="K54" s="14">
        <v>0</v>
      </c>
      <c r="L54" s="14">
        <v>2</v>
      </c>
      <c r="M54" s="14">
        <v>2</v>
      </c>
      <c r="N54" s="14">
        <v>4</v>
      </c>
      <c r="O54" s="37">
        <v>0</v>
      </c>
      <c r="P54" s="38">
        <v>0</v>
      </c>
    </row>
    <row r="55" spans="1:16" ht="21" customHeight="1">
      <c r="A55" s="68" t="s">
        <v>270</v>
      </c>
      <c r="B55" s="18" t="s">
        <v>18</v>
      </c>
      <c r="C55" s="19">
        <f aca="true" t="shared" si="10" ref="C55:P55">SUM(C56:C59)</f>
        <v>17205</v>
      </c>
      <c r="D55" s="19">
        <f t="shared" si="10"/>
        <v>18656</v>
      </c>
      <c r="E55" s="19">
        <f t="shared" si="10"/>
        <v>35861</v>
      </c>
      <c r="F55" s="19">
        <f t="shared" si="10"/>
        <v>14674</v>
      </c>
      <c r="G55" s="19">
        <f t="shared" si="10"/>
        <v>5645</v>
      </c>
      <c r="H55" s="19">
        <f t="shared" si="10"/>
        <v>7420</v>
      </c>
      <c r="I55" s="19">
        <f t="shared" si="10"/>
        <v>13065</v>
      </c>
      <c r="J55" s="19">
        <f t="shared" si="10"/>
        <v>8890</v>
      </c>
      <c r="K55" s="19">
        <f t="shared" si="10"/>
        <v>11</v>
      </c>
      <c r="L55" s="19">
        <f t="shared" si="10"/>
        <v>60</v>
      </c>
      <c r="M55" s="19">
        <f t="shared" si="10"/>
        <v>39</v>
      </c>
      <c r="N55" s="19">
        <f t="shared" si="10"/>
        <v>64</v>
      </c>
      <c r="O55" s="19">
        <f t="shared" si="10"/>
        <v>1</v>
      </c>
      <c r="P55" s="19">
        <f t="shared" si="10"/>
        <v>1</v>
      </c>
    </row>
    <row r="56" spans="1:16" ht="15" customHeight="1">
      <c r="A56" s="69"/>
      <c r="B56" s="12" t="s">
        <v>13</v>
      </c>
      <c r="C56" s="13">
        <v>10763</v>
      </c>
      <c r="D56" s="13">
        <v>11693</v>
      </c>
      <c r="E56" s="16">
        <v>22456</v>
      </c>
      <c r="F56" s="13">
        <v>9296</v>
      </c>
      <c r="G56" s="13">
        <v>3237</v>
      </c>
      <c r="H56" s="13">
        <v>4284</v>
      </c>
      <c r="I56" s="16">
        <v>7521</v>
      </c>
      <c r="J56" s="16">
        <v>5124</v>
      </c>
      <c r="K56" s="14">
        <v>9</v>
      </c>
      <c r="L56" s="14">
        <v>35</v>
      </c>
      <c r="M56" s="14">
        <v>34</v>
      </c>
      <c r="N56" s="14">
        <v>46</v>
      </c>
      <c r="O56" s="37">
        <v>1</v>
      </c>
      <c r="P56" s="38">
        <v>1</v>
      </c>
    </row>
    <row r="57" spans="1:16" ht="15" customHeight="1">
      <c r="A57" s="69"/>
      <c r="B57" s="12" t="s">
        <v>14</v>
      </c>
      <c r="C57" s="13">
        <v>3634</v>
      </c>
      <c r="D57" s="13">
        <v>3834</v>
      </c>
      <c r="E57" s="16">
        <v>7468</v>
      </c>
      <c r="F57" s="13">
        <v>2871</v>
      </c>
      <c r="G57" s="13">
        <v>1283</v>
      </c>
      <c r="H57" s="13">
        <v>1668</v>
      </c>
      <c r="I57" s="16">
        <v>2951</v>
      </c>
      <c r="J57" s="16">
        <v>1984</v>
      </c>
      <c r="K57" s="14">
        <v>2</v>
      </c>
      <c r="L57" s="14">
        <v>12</v>
      </c>
      <c r="M57" s="14">
        <v>1</v>
      </c>
      <c r="N57" s="14">
        <v>11</v>
      </c>
      <c r="O57" s="37">
        <v>0</v>
      </c>
      <c r="P57" s="38">
        <v>0</v>
      </c>
    </row>
    <row r="58" spans="1:16" ht="15" customHeight="1">
      <c r="A58" s="69"/>
      <c r="B58" s="12" t="s">
        <v>15</v>
      </c>
      <c r="C58" s="13">
        <v>1564</v>
      </c>
      <c r="D58" s="13">
        <v>1730</v>
      </c>
      <c r="E58" s="16">
        <v>3294</v>
      </c>
      <c r="F58" s="13">
        <v>1373</v>
      </c>
      <c r="G58" s="13">
        <v>610</v>
      </c>
      <c r="H58" s="13">
        <v>791</v>
      </c>
      <c r="I58" s="16">
        <v>1401</v>
      </c>
      <c r="J58" s="16">
        <v>942</v>
      </c>
      <c r="K58" s="14">
        <v>0</v>
      </c>
      <c r="L58" s="14">
        <v>8</v>
      </c>
      <c r="M58" s="14">
        <v>2</v>
      </c>
      <c r="N58" s="14">
        <v>6</v>
      </c>
      <c r="O58" s="37">
        <v>0</v>
      </c>
      <c r="P58" s="38">
        <v>0</v>
      </c>
    </row>
    <row r="59" spans="1:16" ht="15" customHeight="1">
      <c r="A59" s="66"/>
      <c r="B59" s="12" t="s">
        <v>16</v>
      </c>
      <c r="C59" s="13">
        <v>1244</v>
      </c>
      <c r="D59" s="13">
        <v>1399</v>
      </c>
      <c r="E59" s="16">
        <v>2643</v>
      </c>
      <c r="F59" s="13">
        <v>1134</v>
      </c>
      <c r="G59" s="13">
        <v>515</v>
      </c>
      <c r="H59" s="13">
        <v>677</v>
      </c>
      <c r="I59" s="16">
        <v>1192</v>
      </c>
      <c r="J59" s="16">
        <v>840</v>
      </c>
      <c r="K59" s="14">
        <v>0</v>
      </c>
      <c r="L59" s="14">
        <v>5</v>
      </c>
      <c r="M59" s="14">
        <v>2</v>
      </c>
      <c r="N59" s="14">
        <v>1</v>
      </c>
      <c r="O59" s="37">
        <v>0</v>
      </c>
      <c r="P59" s="38">
        <v>0</v>
      </c>
    </row>
    <row r="60" spans="1:16" ht="21" customHeight="1">
      <c r="A60" s="68" t="s">
        <v>271</v>
      </c>
      <c r="B60" s="18" t="s">
        <v>18</v>
      </c>
      <c r="C60" s="19">
        <f aca="true" t="shared" si="11" ref="C60:P60">SUM(C61:C64)</f>
        <v>17113</v>
      </c>
      <c r="D60" s="19">
        <f t="shared" si="11"/>
        <v>18554</v>
      </c>
      <c r="E60" s="19">
        <f t="shared" si="11"/>
        <v>35667</v>
      </c>
      <c r="F60" s="19">
        <f t="shared" si="11"/>
        <v>14678</v>
      </c>
      <c r="G60" s="19">
        <f t="shared" si="11"/>
        <v>5638</v>
      </c>
      <c r="H60" s="19">
        <f t="shared" si="11"/>
        <v>7410</v>
      </c>
      <c r="I60" s="19">
        <f t="shared" si="11"/>
        <v>13048</v>
      </c>
      <c r="J60" s="19">
        <f t="shared" si="11"/>
        <v>8882</v>
      </c>
      <c r="K60" s="19">
        <f t="shared" si="11"/>
        <v>18</v>
      </c>
      <c r="L60" s="19">
        <f t="shared" si="11"/>
        <v>65</v>
      </c>
      <c r="M60" s="19">
        <f t="shared" si="11"/>
        <v>105</v>
      </c>
      <c r="N60" s="19">
        <f t="shared" si="11"/>
        <v>254</v>
      </c>
      <c r="O60" s="19">
        <f t="shared" si="11"/>
        <v>3</v>
      </c>
      <c r="P60" s="19">
        <f t="shared" si="11"/>
        <v>1</v>
      </c>
    </row>
    <row r="61" spans="1:16" ht="15" customHeight="1">
      <c r="A61" s="69"/>
      <c r="B61" s="12" t="s">
        <v>13</v>
      </c>
      <c r="C61" s="13">
        <v>10720</v>
      </c>
      <c r="D61" s="13">
        <v>11644</v>
      </c>
      <c r="E61" s="16">
        <v>22364</v>
      </c>
      <c r="F61" s="13">
        <v>9306</v>
      </c>
      <c r="G61" s="13">
        <v>3238</v>
      </c>
      <c r="H61" s="13">
        <v>4277</v>
      </c>
      <c r="I61" s="16">
        <v>7515</v>
      </c>
      <c r="J61" s="16">
        <v>5124</v>
      </c>
      <c r="K61" s="14">
        <v>14</v>
      </c>
      <c r="L61" s="14">
        <v>33</v>
      </c>
      <c r="M61" s="14">
        <v>82</v>
      </c>
      <c r="N61" s="14">
        <v>173</v>
      </c>
      <c r="O61" s="37">
        <v>2</v>
      </c>
      <c r="P61" s="38">
        <v>0</v>
      </c>
    </row>
    <row r="62" spans="1:16" ht="15" customHeight="1">
      <c r="A62" s="69"/>
      <c r="B62" s="12" t="s">
        <v>14</v>
      </c>
      <c r="C62" s="13">
        <v>3611</v>
      </c>
      <c r="D62" s="13">
        <v>3805</v>
      </c>
      <c r="E62" s="16">
        <v>7416</v>
      </c>
      <c r="F62" s="13">
        <v>2871</v>
      </c>
      <c r="G62" s="13">
        <v>1278</v>
      </c>
      <c r="H62" s="13">
        <v>1665</v>
      </c>
      <c r="I62" s="16">
        <v>2943</v>
      </c>
      <c r="J62" s="16">
        <v>1981</v>
      </c>
      <c r="K62" s="14">
        <v>3</v>
      </c>
      <c r="L62" s="14">
        <v>21</v>
      </c>
      <c r="M62" s="14">
        <v>13</v>
      </c>
      <c r="N62" s="14">
        <v>41</v>
      </c>
      <c r="O62" s="37">
        <v>1</v>
      </c>
      <c r="P62" s="38">
        <v>0</v>
      </c>
    </row>
    <row r="63" spans="1:16" ht="15" customHeight="1">
      <c r="A63" s="69"/>
      <c r="B63" s="12" t="s">
        <v>15</v>
      </c>
      <c r="C63" s="13">
        <v>1546</v>
      </c>
      <c r="D63" s="13">
        <v>1719</v>
      </c>
      <c r="E63" s="16">
        <v>3265</v>
      </c>
      <c r="F63" s="13">
        <v>1372</v>
      </c>
      <c r="G63" s="13">
        <v>610</v>
      </c>
      <c r="H63" s="13">
        <v>790</v>
      </c>
      <c r="I63" s="16">
        <v>1400</v>
      </c>
      <c r="J63" s="16">
        <v>943</v>
      </c>
      <c r="K63" s="14">
        <v>1</v>
      </c>
      <c r="L63" s="14">
        <v>4</v>
      </c>
      <c r="M63" s="14">
        <v>4</v>
      </c>
      <c r="N63" s="14">
        <v>23</v>
      </c>
      <c r="O63" s="37">
        <v>0</v>
      </c>
      <c r="P63" s="38">
        <v>0</v>
      </c>
    </row>
    <row r="64" spans="1:16" ht="15" customHeight="1">
      <c r="A64" s="66"/>
      <c r="B64" s="12" t="s">
        <v>16</v>
      </c>
      <c r="C64" s="13">
        <v>1236</v>
      </c>
      <c r="D64" s="13">
        <v>1386</v>
      </c>
      <c r="E64" s="16">
        <v>2622</v>
      </c>
      <c r="F64" s="13">
        <v>1129</v>
      </c>
      <c r="G64" s="13">
        <v>512</v>
      </c>
      <c r="H64" s="13">
        <v>678</v>
      </c>
      <c r="I64" s="16">
        <v>1190</v>
      </c>
      <c r="J64" s="16">
        <v>834</v>
      </c>
      <c r="K64" s="14">
        <v>0</v>
      </c>
      <c r="L64" s="14">
        <v>7</v>
      </c>
      <c r="M64" s="14">
        <v>6</v>
      </c>
      <c r="N64" s="14">
        <v>17</v>
      </c>
      <c r="O64" s="37">
        <v>0</v>
      </c>
      <c r="P64" s="38">
        <v>1</v>
      </c>
    </row>
    <row r="65" spans="1:16" ht="16.5" customHeight="1">
      <c r="A65" s="31" t="s">
        <v>31</v>
      </c>
      <c r="K65" s="11">
        <f>K5+K10+K15+K20+K25+K30+K35+K40+K45+K50+K55+K60</f>
        <v>154</v>
      </c>
      <c r="L65" s="11">
        <f>L5+L10+L15+L20+L25+L30+L35+L40+L45+L50+L55+L60</f>
        <v>587</v>
      </c>
      <c r="M65" s="11">
        <f>M5+M10+M15+M20+M25+M30+M35+M40+M45+M50+M55+M60</f>
        <v>597</v>
      </c>
      <c r="N65" s="11">
        <f>N5+N10+N15+N20+N25+N30+N35+N40+N45+N50+N55+N60</f>
        <v>871</v>
      </c>
      <c r="O65" s="11">
        <f>O5+O10+O15+O20+O25+O30+O35+O40+O45+O50+O55+O60</f>
        <v>19</v>
      </c>
      <c r="P65" s="11">
        <f>SUM(P5,P10,P15,P20,P25,P30,P35,P40,P45,P50,P55,P60)</f>
        <v>5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A1:P1"/>
    <mergeCell ref="A3:A4"/>
    <mergeCell ref="B3:B4"/>
    <mergeCell ref="C3:F3"/>
    <mergeCell ref="G3:J3"/>
    <mergeCell ref="K3:L3"/>
    <mergeCell ref="M3:N3"/>
    <mergeCell ref="O3:P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8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C5" sqref="C5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247</v>
      </c>
      <c r="B5" s="18" t="s">
        <v>18</v>
      </c>
      <c r="C5" s="19">
        <f>SUM(C6:C9)</f>
        <v>17792</v>
      </c>
      <c r="D5" s="19">
        <f aca="true" t="shared" si="0" ref="D5:P5">SUM(D6:D9)</f>
        <v>19269</v>
      </c>
      <c r="E5" s="19">
        <f t="shared" si="0"/>
        <v>37061</v>
      </c>
      <c r="F5" s="19">
        <f t="shared" si="0"/>
        <v>14746</v>
      </c>
      <c r="G5" s="19">
        <f t="shared" si="0"/>
        <v>5582</v>
      </c>
      <c r="H5" s="19">
        <f t="shared" si="0"/>
        <v>7445</v>
      </c>
      <c r="I5" s="19">
        <f t="shared" si="0"/>
        <v>13027</v>
      </c>
      <c r="J5" s="19">
        <f t="shared" si="0"/>
        <v>8846</v>
      </c>
      <c r="K5" s="19">
        <f t="shared" si="0"/>
        <v>12</v>
      </c>
      <c r="L5" s="19">
        <f t="shared" si="0"/>
        <v>51</v>
      </c>
      <c r="M5" s="19">
        <f t="shared" si="0"/>
        <v>95</v>
      </c>
      <c r="N5" s="19">
        <f t="shared" si="0"/>
        <v>88</v>
      </c>
      <c r="O5" s="19">
        <f t="shared" si="0"/>
        <v>8</v>
      </c>
      <c r="P5" s="19">
        <f t="shared" si="0"/>
        <v>1</v>
      </c>
    </row>
    <row r="6" spans="1:16" ht="15" customHeight="1">
      <c r="A6" s="67"/>
      <c r="B6" s="12" t="s">
        <v>13</v>
      </c>
      <c r="C6" s="13">
        <v>11041</v>
      </c>
      <c r="D6" s="13">
        <v>11975</v>
      </c>
      <c r="E6" s="16">
        <v>23016</v>
      </c>
      <c r="F6" s="13">
        <v>9295</v>
      </c>
      <c r="G6" s="13">
        <v>3209</v>
      </c>
      <c r="H6" s="13">
        <v>4270</v>
      </c>
      <c r="I6" s="16">
        <v>7479</v>
      </c>
      <c r="J6" s="16">
        <v>5075</v>
      </c>
      <c r="K6" s="14">
        <v>9</v>
      </c>
      <c r="L6" s="14">
        <v>27</v>
      </c>
      <c r="M6" s="14">
        <v>62</v>
      </c>
      <c r="N6" s="14">
        <v>62</v>
      </c>
      <c r="O6" s="37">
        <v>3</v>
      </c>
      <c r="P6" s="38">
        <v>1</v>
      </c>
    </row>
    <row r="7" spans="1:16" ht="15" customHeight="1">
      <c r="A7" s="67"/>
      <c r="B7" s="12" t="s">
        <v>14</v>
      </c>
      <c r="C7" s="13">
        <v>3806</v>
      </c>
      <c r="D7" s="13">
        <v>4034</v>
      </c>
      <c r="E7" s="16">
        <v>7840</v>
      </c>
      <c r="F7" s="13">
        <v>2912</v>
      </c>
      <c r="G7" s="13">
        <v>1265</v>
      </c>
      <c r="H7" s="13">
        <v>1694</v>
      </c>
      <c r="I7" s="16">
        <v>2959</v>
      </c>
      <c r="J7" s="16">
        <v>1980</v>
      </c>
      <c r="K7" s="14">
        <v>0</v>
      </c>
      <c r="L7" s="14">
        <v>7</v>
      </c>
      <c r="M7" s="14">
        <v>20</v>
      </c>
      <c r="N7" s="14">
        <v>12</v>
      </c>
      <c r="O7" s="37">
        <v>3</v>
      </c>
      <c r="P7" s="38">
        <v>0</v>
      </c>
    </row>
    <row r="8" spans="1:16" ht="15" customHeight="1">
      <c r="A8" s="67"/>
      <c r="B8" s="12" t="s">
        <v>15</v>
      </c>
      <c r="C8" s="13">
        <v>1652</v>
      </c>
      <c r="D8" s="13">
        <v>1811</v>
      </c>
      <c r="E8" s="16">
        <v>3463</v>
      </c>
      <c r="F8" s="13">
        <v>1403</v>
      </c>
      <c r="G8" s="13">
        <v>618</v>
      </c>
      <c r="H8" s="13">
        <v>800</v>
      </c>
      <c r="I8" s="16">
        <v>1418</v>
      </c>
      <c r="J8" s="16">
        <v>961</v>
      </c>
      <c r="K8" s="14">
        <v>1</v>
      </c>
      <c r="L8" s="14">
        <v>7</v>
      </c>
      <c r="M8" s="14">
        <v>7</v>
      </c>
      <c r="N8" s="14">
        <v>6</v>
      </c>
      <c r="O8" s="37">
        <v>2</v>
      </c>
      <c r="P8" s="38">
        <v>0</v>
      </c>
    </row>
    <row r="9" spans="1:16" ht="15" customHeight="1">
      <c r="A9" s="67"/>
      <c r="B9" s="12" t="s">
        <v>16</v>
      </c>
      <c r="C9" s="13">
        <v>1293</v>
      </c>
      <c r="D9" s="13">
        <v>1449</v>
      </c>
      <c r="E9" s="16">
        <v>2742</v>
      </c>
      <c r="F9" s="13">
        <v>1136</v>
      </c>
      <c r="G9" s="13">
        <v>490</v>
      </c>
      <c r="H9" s="13">
        <v>681</v>
      </c>
      <c r="I9" s="16">
        <v>1171</v>
      </c>
      <c r="J9" s="16">
        <v>830</v>
      </c>
      <c r="K9" s="14">
        <v>2</v>
      </c>
      <c r="L9" s="14">
        <v>10</v>
      </c>
      <c r="M9" s="14">
        <v>6</v>
      </c>
      <c r="N9" s="14">
        <v>8</v>
      </c>
      <c r="O9" s="37">
        <v>0</v>
      </c>
      <c r="P9" s="38">
        <v>0</v>
      </c>
    </row>
    <row r="10" spans="1:16" ht="21" customHeight="1">
      <c r="A10" s="66" t="s">
        <v>248</v>
      </c>
      <c r="B10" s="18" t="s">
        <v>18</v>
      </c>
      <c r="C10" s="19">
        <f aca="true" t="shared" si="1" ref="C10:P10">SUM(C11:C14)</f>
        <v>17758</v>
      </c>
      <c r="D10" s="19">
        <f t="shared" si="1"/>
        <v>19249</v>
      </c>
      <c r="E10" s="19">
        <f t="shared" si="1"/>
        <v>37007</v>
      </c>
      <c r="F10" s="19">
        <f t="shared" si="1"/>
        <v>14744</v>
      </c>
      <c r="G10" s="19">
        <f t="shared" si="1"/>
        <v>5583</v>
      </c>
      <c r="H10" s="19">
        <f t="shared" si="1"/>
        <v>7448</v>
      </c>
      <c r="I10" s="19">
        <f t="shared" si="1"/>
        <v>13031</v>
      </c>
      <c r="J10" s="19">
        <f t="shared" si="1"/>
        <v>8854</v>
      </c>
      <c r="K10" s="19">
        <f t="shared" si="1"/>
        <v>17</v>
      </c>
      <c r="L10" s="19">
        <f t="shared" si="1"/>
        <v>49</v>
      </c>
      <c r="M10" s="19">
        <f t="shared" si="1"/>
        <v>32</v>
      </c>
      <c r="N10" s="19">
        <f t="shared" si="1"/>
        <v>54</v>
      </c>
      <c r="O10" s="19">
        <f t="shared" si="1"/>
        <v>1</v>
      </c>
      <c r="P10" s="19">
        <f t="shared" si="1"/>
        <v>1</v>
      </c>
    </row>
    <row r="11" spans="1:16" ht="15" customHeight="1">
      <c r="A11" s="67"/>
      <c r="B11" s="12" t="s">
        <v>13</v>
      </c>
      <c r="C11" s="13">
        <v>11018</v>
      </c>
      <c r="D11" s="13">
        <v>11971</v>
      </c>
      <c r="E11" s="16">
        <v>22989</v>
      </c>
      <c r="F11" s="13">
        <v>9295</v>
      </c>
      <c r="G11" s="13">
        <v>3206</v>
      </c>
      <c r="H11" s="13">
        <v>4274</v>
      </c>
      <c r="I11" s="16">
        <v>7480</v>
      </c>
      <c r="J11" s="16">
        <v>5080</v>
      </c>
      <c r="K11" s="14">
        <v>10</v>
      </c>
      <c r="L11" s="14">
        <v>28</v>
      </c>
      <c r="M11" s="14">
        <v>28</v>
      </c>
      <c r="N11" s="14">
        <v>37</v>
      </c>
      <c r="O11" s="37">
        <v>1</v>
      </c>
      <c r="P11" s="38">
        <v>1</v>
      </c>
    </row>
    <row r="12" spans="1:16" ht="15" customHeight="1">
      <c r="A12" s="67"/>
      <c r="B12" s="12" t="s">
        <v>14</v>
      </c>
      <c r="C12" s="13">
        <v>3800</v>
      </c>
      <c r="D12" s="13">
        <v>4029</v>
      </c>
      <c r="E12" s="16">
        <v>7829</v>
      </c>
      <c r="F12" s="13">
        <v>2912</v>
      </c>
      <c r="G12" s="13">
        <v>1268</v>
      </c>
      <c r="H12" s="13">
        <v>1696</v>
      </c>
      <c r="I12" s="16">
        <v>2964</v>
      </c>
      <c r="J12" s="16">
        <v>1983</v>
      </c>
      <c r="K12" s="14">
        <v>3</v>
      </c>
      <c r="L12" s="14">
        <v>10</v>
      </c>
      <c r="M12" s="14">
        <v>2</v>
      </c>
      <c r="N12" s="14">
        <v>7</v>
      </c>
      <c r="O12" s="37">
        <v>0</v>
      </c>
      <c r="P12" s="38">
        <v>0</v>
      </c>
    </row>
    <row r="13" spans="1:16" ht="15" customHeight="1">
      <c r="A13" s="67"/>
      <c r="B13" s="12" t="s">
        <v>15</v>
      </c>
      <c r="C13" s="13">
        <v>1646</v>
      </c>
      <c r="D13" s="13">
        <v>1807</v>
      </c>
      <c r="E13" s="16">
        <v>3453</v>
      </c>
      <c r="F13" s="13">
        <v>1404</v>
      </c>
      <c r="G13" s="13">
        <v>619</v>
      </c>
      <c r="H13" s="13">
        <v>800</v>
      </c>
      <c r="I13" s="16">
        <v>1419</v>
      </c>
      <c r="J13" s="16">
        <v>964</v>
      </c>
      <c r="K13" s="14">
        <v>2</v>
      </c>
      <c r="L13" s="14">
        <v>5</v>
      </c>
      <c r="M13" s="14">
        <v>1</v>
      </c>
      <c r="N13" s="14">
        <v>7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1294</v>
      </c>
      <c r="D14" s="13">
        <v>1442</v>
      </c>
      <c r="E14" s="16">
        <v>2736</v>
      </c>
      <c r="F14" s="13">
        <v>1133</v>
      </c>
      <c r="G14" s="13">
        <v>490</v>
      </c>
      <c r="H14" s="13">
        <v>678</v>
      </c>
      <c r="I14" s="16">
        <v>1168</v>
      </c>
      <c r="J14" s="16">
        <v>827</v>
      </c>
      <c r="K14" s="14">
        <v>2</v>
      </c>
      <c r="L14" s="14">
        <v>6</v>
      </c>
      <c r="M14" s="14">
        <v>1</v>
      </c>
      <c r="N14" s="14">
        <v>3</v>
      </c>
      <c r="O14" s="37">
        <v>0</v>
      </c>
      <c r="P14" s="38">
        <v>0</v>
      </c>
    </row>
    <row r="15" spans="1:16" ht="21" customHeight="1">
      <c r="A15" s="66" t="s">
        <v>249</v>
      </c>
      <c r="B15" s="18" t="s">
        <v>18</v>
      </c>
      <c r="C15" s="19">
        <f aca="true" t="shared" si="2" ref="C15:P15">SUM(C16:C19)</f>
        <v>17721</v>
      </c>
      <c r="D15" s="19">
        <f t="shared" si="2"/>
        <v>19230</v>
      </c>
      <c r="E15" s="19">
        <f t="shared" si="2"/>
        <v>36951</v>
      </c>
      <c r="F15" s="19">
        <f t="shared" si="2"/>
        <v>14747</v>
      </c>
      <c r="G15" s="19">
        <f t="shared" si="2"/>
        <v>5572</v>
      </c>
      <c r="H15" s="19">
        <f t="shared" si="2"/>
        <v>7446</v>
      </c>
      <c r="I15" s="19">
        <f t="shared" si="2"/>
        <v>13018</v>
      </c>
      <c r="J15" s="19">
        <f t="shared" si="2"/>
        <v>8846</v>
      </c>
      <c r="K15" s="19">
        <f t="shared" si="2"/>
        <v>16</v>
      </c>
      <c r="L15" s="19">
        <f t="shared" si="2"/>
        <v>47</v>
      </c>
      <c r="M15" s="19">
        <f t="shared" si="2"/>
        <v>32</v>
      </c>
      <c r="N15" s="19">
        <f t="shared" si="2"/>
        <v>56</v>
      </c>
      <c r="O15" s="19">
        <f t="shared" si="2"/>
        <v>0</v>
      </c>
      <c r="P15" s="19">
        <f t="shared" si="2"/>
        <v>1</v>
      </c>
    </row>
    <row r="16" spans="1:16" ht="15" customHeight="1">
      <c r="A16" s="67"/>
      <c r="B16" s="12" t="s">
        <v>13</v>
      </c>
      <c r="C16" s="13">
        <v>11001</v>
      </c>
      <c r="D16" s="13">
        <v>11961</v>
      </c>
      <c r="E16" s="16">
        <v>22962</v>
      </c>
      <c r="F16" s="13">
        <v>9298</v>
      </c>
      <c r="G16" s="13">
        <v>3202</v>
      </c>
      <c r="H16" s="13">
        <v>4272</v>
      </c>
      <c r="I16" s="16">
        <v>7474</v>
      </c>
      <c r="J16" s="16">
        <v>5077</v>
      </c>
      <c r="K16" s="14">
        <v>7</v>
      </c>
      <c r="L16" s="14">
        <v>22</v>
      </c>
      <c r="M16" s="14">
        <v>20</v>
      </c>
      <c r="N16" s="14">
        <v>37</v>
      </c>
      <c r="O16" s="14">
        <v>0</v>
      </c>
      <c r="P16" s="14">
        <v>0</v>
      </c>
    </row>
    <row r="17" spans="1:16" ht="15" customHeight="1">
      <c r="A17" s="67"/>
      <c r="B17" s="12" t="s">
        <v>14</v>
      </c>
      <c r="C17" s="13">
        <v>3794</v>
      </c>
      <c r="D17" s="13">
        <v>4021</v>
      </c>
      <c r="E17" s="16">
        <v>7815</v>
      </c>
      <c r="F17" s="13">
        <v>2910</v>
      </c>
      <c r="G17" s="13">
        <v>1266</v>
      </c>
      <c r="H17" s="13">
        <v>1694</v>
      </c>
      <c r="I17" s="16">
        <v>2960</v>
      </c>
      <c r="J17" s="16">
        <v>1979</v>
      </c>
      <c r="K17" s="14">
        <v>3</v>
      </c>
      <c r="L17" s="14">
        <v>16</v>
      </c>
      <c r="M17" s="14">
        <v>8</v>
      </c>
      <c r="N17" s="14">
        <v>9</v>
      </c>
      <c r="O17" s="14">
        <v>0</v>
      </c>
      <c r="P17" s="14">
        <v>0</v>
      </c>
    </row>
    <row r="18" spans="1:16" ht="15" customHeight="1">
      <c r="A18" s="67"/>
      <c r="B18" s="12" t="s">
        <v>15</v>
      </c>
      <c r="C18" s="13">
        <v>1636</v>
      </c>
      <c r="D18" s="13">
        <v>1806</v>
      </c>
      <c r="E18" s="16">
        <v>3442</v>
      </c>
      <c r="F18" s="13">
        <v>1405</v>
      </c>
      <c r="G18" s="13">
        <v>615</v>
      </c>
      <c r="H18" s="13">
        <v>802</v>
      </c>
      <c r="I18" s="16">
        <v>1417</v>
      </c>
      <c r="J18" s="16">
        <v>963</v>
      </c>
      <c r="K18" s="14">
        <v>3</v>
      </c>
      <c r="L18" s="14">
        <v>5</v>
      </c>
      <c r="M18" s="14">
        <v>2</v>
      </c>
      <c r="N18" s="14">
        <v>7</v>
      </c>
      <c r="O18" s="14">
        <v>0</v>
      </c>
      <c r="P18" s="14">
        <v>0</v>
      </c>
    </row>
    <row r="19" spans="1:16" ht="15" customHeight="1">
      <c r="A19" s="67"/>
      <c r="B19" s="12" t="s">
        <v>16</v>
      </c>
      <c r="C19" s="13">
        <v>1290</v>
      </c>
      <c r="D19" s="13">
        <v>1442</v>
      </c>
      <c r="E19" s="16">
        <v>2732</v>
      </c>
      <c r="F19" s="13">
        <v>1134</v>
      </c>
      <c r="G19" s="13">
        <v>489</v>
      </c>
      <c r="H19" s="13">
        <v>678</v>
      </c>
      <c r="I19" s="16">
        <v>1167</v>
      </c>
      <c r="J19" s="16">
        <v>827</v>
      </c>
      <c r="K19" s="14">
        <v>3</v>
      </c>
      <c r="L19" s="14">
        <v>4</v>
      </c>
      <c r="M19" s="14">
        <v>2</v>
      </c>
      <c r="N19" s="14">
        <v>3</v>
      </c>
      <c r="O19" s="14">
        <v>0</v>
      </c>
      <c r="P19" s="14">
        <v>1</v>
      </c>
    </row>
    <row r="20" spans="1:16" ht="21" customHeight="1">
      <c r="A20" s="66" t="s">
        <v>250</v>
      </c>
      <c r="B20" s="18" t="s">
        <v>18</v>
      </c>
      <c r="C20" s="19">
        <f aca="true" t="shared" si="3" ref="C20:P20">SUM(C21:C24)</f>
        <v>17705</v>
      </c>
      <c r="D20" s="19">
        <f t="shared" si="3"/>
        <v>19214</v>
      </c>
      <c r="E20" s="19">
        <f t="shared" si="3"/>
        <v>36919</v>
      </c>
      <c r="F20" s="19">
        <f>SUM(F21:F24)</f>
        <v>14739</v>
      </c>
      <c r="G20" s="19">
        <f t="shared" si="3"/>
        <v>5577</v>
      </c>
      <c r="H20" s="19">
        <f t="shared" si="3"/>
        <v>7442</v>
      </c>
      <c r="I20" s="19">
        <f t="shared" si="3"/>
        <v>13019</v>
      </c>
      <c r="J20" s="19">
        <f t="shared" si="3"/>
        <v>8846</v>
      </c>
      <c r="K20" s="19">
        <f t="shared" si="3"/>
        <v>18</v>
      </c>
      <c r="L20" s="19">
        <f t="shared" si="3"/>
        <v>37</v>
      </c>
      <c r="M20" s="19">
        <f t="shared" si="3"/>
        <v>48</v>
      </c>
      <c r="N20" s="19">
        <f t="shared" si="3"/>
        <v>62</v>
      </c>
      <c r="O20" s="19">
        <f t="shared" si="3"/>
        <v>2</v>
      </c>
      <c r="P20" s="19">
        <f t="shared" si="3"/>
        <v>1</v>
      </c>
    </row>
    <row r="21" spans="1:16" ht="15" customHeight="1">
      <c r="A21" s="67"/>
      <c r="B21" s="12" t="s">
        <v>13</v>
      </c>
      <c r="C21" s="13">
        <v>10995</v>
      </c>
      <c r="D21" s="13">
        <v>11958</v>
      </c>
      <c r="E21" s="16">
        <v>22953</v>
      </c>
      <c r="F21" s="13">
        <v>9301</v>
      </c>
      <c r="G21" s="13">
        <v>3206</v>
      </c>
      <c r="H21" s="13">
        <v>4272</v>
      </c>
      <c r="I21" s="16">
        <v>7478</v>
      </c>
      <c r="J21" s="16">
        <v>5074</v>
      </c>
      <c r="K21" s="14">
        <v>12</v>
      </c>
      <c r="L21" s="14">
        <v>18</v>
      </c>
      <c r="M21" s="14">
        <v>36</v>
      </c>
      <c r="N21" s="14">
        <v>41</v>
      </c>
      <c r="O21" s="14">
        <v>2</v>
      </c>
      <c r="P21" s="14">
        <v>1</v>
      </c>
    </row>
    <row r="22" spans="1:16" ht="15" customHeight="1">
      <c r="A22" s="67"/>
      <c r="B22" s="12" t="s">
        <v>14</v>
      </c>
      <c r="C22" s="13">
        <v>3790</v>
      </c>
      <c r="D22" s="13">
        <v>4012</v>
      </c>
      <c r="E22" s="16">
        <v>7802</v>
      </c>
      <c r="F22" s="13">
        <v>2901</v>
      </c>
      <c r="G22" s="13">
        <v>1267</v>
      </c>
      <c r="H22" s="13">
        <v>1690</v>
      </c>
      <c r="I22" s="16">
        <v>2957</v>
      </c>
      <c r="J22" s="16">
        <v>1978</v>
      </c>
      <c r="K22" s="14">
        <v>3</v>
      </c>
      <c r="L22" s="14">
        <v>9</v>
      </c>
      <c r="M22" s="14">
        <v>3</v>
      </c>
      <c r="N22" s="14">
        <v>10</v>
      </c>
      <c r="O22" s="14">
        <v>0</v>
      </c>
      <c r="P22" s="14">
        <v>0</v>
      </c>
    </row>
    <row r="23" spans="1:16" ht="15" customHeight="1">
      <c r="A23" s="67"/>
      <c r="B23" s="12" t="s">
        <v>15</v>
      </c>
      <c r="C23" s="13">
        <v>1631</v>
      </c>
      <c r="D23" s="13">
        <v>1804</v>
      </c>
      <c r="E23" s="16">
        <v>3435</v>
      </c>
      <c r="F23" s="13">
        <v>1402</v>
      </c>
      <c r="G23" s="13">
        <v>613</v>
      </c>
      <c r="H23" s="13">
        <v>803</v>
      </c>
      <c r="I23" s="16">
        <v>1416</v>
      </c>
      <c r="J23" s="16">
        <v>964</v>
      </c>
      <c r="K23" s="14">
        <v>1</v>
      </c>
      <c r="L23" s="14">
        <v>4</v>
      </c>
      <c r="M23" s="14">
        <v>0</v>
      </c>
      <c r="N23" s="14">
        <v>3</v>
      </c>
      <c r="O23" s="14">
        <v>0</v>
      </c>
      <c r="P23" s="14">
        <v>0</v>
      </c>
    </row>
    <row r="24" spans="1:16" ht="15" customHeight="1">
      <c r="A24" s="67"/>
      <c r="B24" s="12" t="s">
        <v>16</v>
      </c>
      <c r="C24" s="13">
        <v>1289</v>
      </c>
      <c r="D24" s="13">
        <v>1440</v>
      </c>
      <c r="E24" s="16">
        <v>2729</v>
      </c>
      <c r="F24" s="13">
        <v>1135</v>
      </c>
      <c r="G24" s="13">
        <v>491</v>
      </c>
      <c r="H24" s="13">
        <v>677</v>
      </c>
      <c r="I24" s="16">
        <v>1168</v>
      </c>
      <c r="J24" s="16">
        <v>830</v>
      </c>
      <c r="K24" s="14">
        <v>2</v>
      </c>
      <c r="L24" s="14">
        <v>6</v>
      </c>
      <c r="M24" s="14">
        <v>9</v>
      </c>
      <c r="N24" s="14">
        <v>8</v>
      </c>
      <c r="O24" s="14">
        <v>0</v>
      </c>
      <c r="P24" s="14">
        <v>0</v>
      </c>
    </row>
    <row r="25" spans="1:16" ht="21" customHeight="1">
      <c r="A25" s="66" t="s">
        <v>251</v>
      </c>
      <c r="B25" s="18" t="s">
        <v>18</v>
      </c>
      <c r="C25" s="19">
        <f aca="true" t="shared" si="4" ref="C25:P25">SUM(C26:C29)</f>
        <v>17680</v>
      </c>
      <c r="D25" s="19">
        <f t="shared" si="4"/>
        <v>19188</v>
      </c>
      <c r="E25" s="19">
        <f>SUM(E26:E29)</f>
        <v>36868</v>
      </c>
      <c r="F25" s="19">
        <f t="shared" si="4"/>
        <v>14729</v>
      </c>
      <c r="G25" s="19">
        <f t="shared" si="4"/>
        <v>5590</v>
      </c>
      <c r="H25" s="19">
        <f t="shared" si="4"/>
        <v>7449</v>
      </c>
      <c r="I25" s="19">
        <f t="shared" si="4"/>
        <v>13039</v>
      </c>
      <c r="J25" s="19">
        <f t="shared" si="4"/>
        <v>8862</v>
      </c>
      <c r="K25" s="19">
        <f t="shared" si="4"/>
        <v>16</v>
      </c>
      <c r="L25" s="19">
        <f t="shared" si="4"/>
        <v>32</v>
      </c>
      <c r="M25" s="19">
        <f t="shared" si="4"/>
        <v>27</v>
      </c>
      <c r="N25" s="19">
        <f t="shared" si="4"/>
        <v>61</v>
      </c>
      <c r="O25" s="19">
        <f t="shared" si="4"/>
        <v>0</v>
      </c>
      <c r="P25" s="19">
        <f t="shared" si="4"/>
        <v>1</v>
      </c>
    </row>
    <row r="26" spans="1:16" ht="15" customHeight="1">
      <c r="A26" s="67"/>
      <c r="B26" s="12" t="s">
        <v>13</v>
      </c>
      <c r="C26" s="13">
        <v>10984</v>
      </c>
      <c r="D26" s="13">
        <v>11947</v>
      </c>
      <c r="E26" s="16">
        <v>22931</v>
      </c>
      <c r="F26" s="13">
        <v>9297</v>
      </c>
      <c r="G26" s="13">
        <v>3220</v>
      </c>
      <c r="H26" s="13">
        <v>4279</v>
      </c>
      <c r="I26" s="16">
        <v>7499</v>
      </c>
      <c r="J26" s="16">
        <v>5088</v>
      </c>
      <c r="K26" s="14">
        <v>11</v>
      </c>
      <c r="L26" s="14">
        <v>17</v>
      </c>
      <c r="M26" s="14">
        <v>23</v>
      </c>
      <c r="N26" s="14">
        <v>46</v>
      </c>
      <c r="O26" s="37">
        <v>0</v>
      </c>
      <c r="P26" s="38">
        <v>0</v>
      </c>
    </row>
    <row r="27" spans="1:16" ht="15" customHeight="1">
      <c r="A27" s="67"/>
      <c r="B27" s="12" t="s">
        <v>14</v>
      </c>
      <c r="C27" s="13">
        <v>3785</v>
      </c>
      <c r="D27" s="13">
        <v>4005</v>
      </c>
      <c r="E27" s="16">
        <v>7790</v>
      </c>
      <c r="F27" s="13">
        <v>2901</v>
      </c>
      <c r="G27" s="13">
        <v>1267</v>
      </c>
      <c r="H27" s="13">
        <v>1693</v>
      </c>
      <c r="I27" s="16">
        <v>2960</v>
      </c>
      <c r="J27" s="16">
        <v>1982</v>
      </c>
      <c r="K27" s="14">
        <v>3</v>
      </c>
      <c r="L27" s="14">
        <v>6</v>
      </c>
      <c r="M27" s="14">
        <v>1</v>
      </c>
      <c r="N27" s="14">
        <v>8</v>
      </c>
      <c r="O27" s="37">
        <v>0</v>
      </c>
      <c r="P27" s="38">
        <v>1</v>
      </c>
    </row>
    <row r="28" spans="1:16" ht="15" customHeight="1">
      <c r="A28" s="67"/>
      <c r="B28" s="12" t="s">
        <v>15</v>
      </c>
      <c r="C28" s="13">
        <v>1627</v>
      </c>
      <c r="D28" s="13">
        <v>1796</v>
      </c>
      <c r="E28" s="16">
        <v>3423</v>
      </c>
      <c r="F28" s="13">
        <v>1396</v>
      </c>
      <c r="G28" s="13">
        <v>615</v>
      </c>
      <c r="H28" s="13">
        <v>796</v>
      </c>
      <c r="I28" s="16">
        <v>1411</v>
      </c>
      <c r="J28" s="16">
        <v>960</v>
      </c>
      <c r="K28" s="14">
        <v>1</v>
      </c>
      <c r="L28" s="14">
        <v>6</v>
      </c>
      <c r="M28" s="14">
        <v>2</v>
      </c>
      <c r="N28" s="14">
        <v>3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1284</v>
      </c>
      <c r="D29" s="13">
        <v>1440</v>
      </c>
      <c r="E29" s="16">
        <v>2724</v>
      </c>
      <c r="F29" s="13">
        <v>1135</v>
      </c>
      <c r="G29" s="13">
        <v>488</v>
      </c>
      <c r="H29" s="13">
        <v>681</v>
      </c>
      <c r="I29" s="16">
        <v>1169</v>
      </c>
      <c r="J29" s="16">
        <v>832</v>
      </c>
      <c r="K29" s="14">
        <v>1</v>
      </c>
      <c r="L29" s="14">
        <v>3</v>
      </c>
      <c r="M29" s="14">
        <v>1</v>
      </c>
      <c r="N29" s="14">
        <v>4</v>
      </c>
      <c r="O29" s="37">
        <v>0</v>
      </c>
      <c r="P29" s="38">
        <v>0</v>
      </c>
    </row>
    <row r="30" spans="1:16" ht="21" customHeight="1">
      <c r="A30" s="66" t="s">
        <v>252</v>
      </c>
      <c r="B30" s="18" t="s">
        <v>18</v>
      </c>
      <c r="C30" s="19">
        <f aca="true" t="shared" si="5" ref="C30:P30">SUM(C31:C34)</f>
        <v>17645</v>
      </c>
      <c r="D30" s="19">
        <f t="shared" si="5"/>
        <v>19159</v>
      </c>
      <c r="E30" s="19">
        <f t="shared" si="5"/>
        <v>36804</v>
      </c>
      <c r="F30" s="19">
        <f t="shared" si="5"/>
        <v>14729</v>
      </c>
      <c r="G30" s="19">
        <f t="shared" si="5"/>
        <v>5588</v>
      </c>
      <c r="H30" s="19">
        <f t="shared" si="5"/>
        <v>7446</v>
      </c>
      <c r="I30" s="19">
        <f t="shared" si="5"/>
        <v>13034</v>
      </c>
      <c r="J30" s="19">
        <f t="shared" si="5"/>
        <v>8856</v>
      </c>
      <c r="K30" s="19">
        <f t="shared" si="5"/>
        <v>10</v>
      </c>
      <c r="L30" s="19">
        <f t="shared" si="5"/>
        <v>47</v>
      </c>
      <c r="M30" s="19">
        <f t="shared" si="5"/>
        <v>31</v>
      </c>
      <c r="N30" s="19">
        <f t="shared" si="5"/>
        <v>58</v>
      </c>
      <c r="O30" s="19">
        <f t="shared" si="5"/>
        <v>0</v>
      </c>
      <c r="P30" s="19">
        <f t="shared" si="5"/>
        <v>0</v>
      </c>
    </row>
    <row r="31" spans="1:16" ht="15" customHeight="1">
      <c r="A31" s="67"/>
      <c r="B31" s="12" t="s">
        <v>13</v>
      </c>
      <c r="C31" s="13">
        <v>10973</v>
      </c>
      <c r="D31" s="13">
        <v>11938</v>
      </c>
      <c r="E31" s="16">
        <v>22911</v>
      </c>
      <c r="F31" s="13">
        <v>9305</v>
      </c>
      <c r="G31" s="13">
        <v>3222</v>
      </c>
      <c r="H31" s="13">
        <v>4278</v>
      </c>
      <c r="I31" s="16">
        <v>7500</v>
      </c>
      <c r="J31" s="16">
        <v>5087</v>
      </c>
      <c r="K31" s="14">
        <v>6</v>
      </c>
      <c r="L31" s="14">
        <v>21</v>
      </c>
      <c r="M31" s="14">
        <v>21</v>
      </c>
      <c r="N31" s="14">
        <v>40</v>
      </c>
      <c r="O31" s="37">
        <v>0</v>
      </c>
      <c r="P31" s="38">
        <v>0</v>
      </c>
    </row>
    <row r="32" spans="1:16" ht="15" customHeight="1">
      <c r="A32" s="67"/>
      <c r="B32" s="12" t="s">
        <v>14</v>
      </c>
      <c r="C32" s="13">
        <v>3771</v>
      </c>
      <c r="D32" s="13">
        <v>3995</v>
      </c>
      <c r="E32" s="16">
        <v>7766</v>
      </c>
      <c r="F32" s="13">
        <v>2899</v>
      </c>
      <c r="G32" s="13">
        <v>1265</v>
      </c>
      <c r="H32" s="13">
        <v>1695</v>
      </c>
      <c r="I32" s="16">
        <v>2960</v>
      </c>
      <c r="J32" s="16">
        <v>1981</v>
      </c>
      <c r="K32" s="14">
        <v>2</v>
      </c>
      <c r="L32" s="14">
        <v>14</v>
      </c>
      <c r="M32" s="14">
        <v>2</v>
      </c>
      <c r="N32" s="14">
        <v>8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1620</v>
      </c>
      <c r="D33" s="13">
        <v>1793</v>
      </c>
      <c r="E33" s="16">
        <v>3413</v>
      </c>
      <c r="F33" s="13">
        <v>1393</v>
      </c>
      <c r="G33" s="13">
        <v>613</v>
      </c>
      <c r="H33" s="13">
        <v>796</v>
      </c>
      <c r="I33" s="16">
        <v>1409</v>
      </c>
      <c r="J33" s="16">
        <v>957</v>
      </c>
      <c r="K33" s="14">
        <v>1</v>
      </c>
      <c r="L33" s="14">
        <v>6</v>
      </c>
      <c r="M33" s="14">
        <v>2</v>
      </c>
      <c r="N33" s="14">
        <v>5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1281</v>
      </c>
      <c r="D34" s="13">
        <v>1433</v>
      </c>
      <c r="E34" s="16">
        <v>2714</v>
      </c>
      <c r="F34" s="13">
        <v>1132</v>
      </c>
      <c r="G34" s="13">
        <v>488</v>
      </c>
      <c r="H34" s="13">
        <v>677</v>
      </c>
      <c r="I34" s="16">
        <v>1165</v>
      </c>
      <c r="J34" s="16">
        <v>831</v>
      </c>
      <c r="K34" s="14">
        <v>1</v>
      </c>
      <c r="L34" s="14">
        <v>6</v>
      </c>
      <c r="M34" s="14">
        <v>6</v>
      </c>
      <c r="N34" s="14">
        <v>5</v>
      </c>
      <c r="O34" s="37">
        <v>0</v>
      </c>
      <c r="P34" s="38">
        <v>0</v>
      </c>
    </row>
    <row r="35" spans="1:16" ht="21" customHeight="1">
      <c r="A35" s="66" t="s">
        <v>253</v>
      </c>
      <c r="B35" s="18" t="s">
        <v>18</v>
      </c>
      <c r="C35" s="19">
        <f aca="true" t="shared" si="6" ref="C35:P35">SUM(C36:C39)</f>
        <v>17624</v>
      </c>
      <c r="D35" s="19">
        <f t="shared" si="6"/>
        <v>19134</v>
      </c>
      <c r="E35" s="19">
        <f t="shared" si="6"/>
        <v>36758</v>
      </c>
      <c r="F35" s="19">
        <f t="shared" si="6"/>
        <v>14731</v>
      </c>
      <c r="G35" s="19">
        <f t="shared" si="6"/>
        <v>5600</v>
      </c>
      <c r="H35" s="19">
        <f t="shared" si="6"/>
        <v>7438</v>
      </c>
      <c r="I35" s="19">
        <f t="shared" si="6"/>
        <v>13038</v>
      </c>
      <c r="J35" s="19">
        <f t="shared" si="6"/>
        <v>8866</v>
      </c>
      <c r="K35" s="19">
        <f t="shared" si="6"/>
        <v>10</v>
      </c>
      <c r="L35" s="19">
        <f t="shared" si="6"/>
        <v>45</v>
      </c>
      <c r="M35" s="19">
        <f t="shared" si="6"/>
        <v>56</v>
      </c>
      <c r="N35" s="19">
        <f t="shared" si="6"/>
        <v>69</v>
      </c>
      <c r="O35" s="19">
        <f t="shared" si="6"/>
        <v>2</v>
      </c>
      <c r="P35" s="19">
        <f t="shared" si="6"/>
        <v>0</v>
      </c>
    </row>
    <row r="36" spans="1:16" ht="15" customHeight="1">
      <c r="A36" s="67"/>
      <c r="B36" s="12" t="s">
        <v>13</v>
      </c>
      <c r="C36" s="13">
        <v>10959</v>
      </c>
      <c r="D36" s="13">
        <v>11932</v>
      </c>
      <c r="E36" s="16">
        <v>22891</v>
      </c>
      <c r="F36" s="13">
        <v>9307</v>
      </c>
      <c r="G36" s="13">
        <v>3230</v>
      </c>
      <c r="H36" s="13">
        <v>4280</v>
      </c>
      <c r="I36" s="16">
        <v>7510</v>
      </c>
      <c r="J36" s="16">
        <v>5094</v>
      </c>
      <c r="K36" s="14">
        <v>9</v>
      </c>
      <c r="L36" s="14">
        <v>15</v>
      </c>
      <c r="M36" s="14">
        <v>36</v>
      </c>
      <c r="N36" s="14">
        <v>53</v>
      </c>
      <c r="O36" s="37">
        <v>2</v>
      </c>
      <c r="P36" s="38">
        <v>0</v>
      </c>
    </row>
    <row r="37" spans="1:16" ht="15" customHeight="1">
      <c r="A37" s="67"/>
      <c r="B37" s="12" t="s">
        <v>14</v>
      </c>
      <c r="C37" s="13">
        <v>3769</v>
      </c>
      <c r="D37" s="13">
        <v>3988</v>
      </c>
      <c r="E37" s="16">
        <v>7757</v>
      </c>
      <c r="F37" s="13">
        <v>2900</v>
      </c>
      <c r="G37" s="13">
        <v>1266</v>
      </c>
      <c r="H37" s="13">
        <v>1692</v>
      </c>
      <c r="I37" s="16">
        <v>2958</v>
      </c>
      <c r="J37" s="16">
        <v>1984</v>
      </c>
      <c r="K37" s="14">
        <v>1</v>
      </c>
      <c r="L37" s="14">
        <v>14</v>
      </c>
      <c r="M37" s="14">
        <v>9</v>
      </c>
      <c r="N37" s="14">
        <v>5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1617</v>
      </c>
      <c r="D38" s="13">
        <v>1790</v>
      </c>
      <c r="E38" s="16">
        <v>3407</v>
      </c>
      <c r="F38" s="13">
        <v>1396</v>
      </c>
      <c r="G38" s="13">
        <v>613</v>
      </c>
      <c r="H38" s="13">
        <v>793</v>
      </c>
      <c r="I38" s="16">
        <v>1406</v>
      </c>
      <c r="J38" s="16">
        <v>958</v>
      </c>
      <c r="K38" s="14">
        <v>0</v>
      </c>
      <c r="L38" s="14">
        <v>8</v>
      </c>
      <c r="M38" s="14">
        <v>8</v>
      </c>
      <c r="N38" s="14">
        <v>6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1279</v>
      </c>
      <c r="D39" s="13">
        <v>1424</v>
      </c>
      <c r="E39" s="16">
        <v>2703</v>
      </c>
      <c r="F39" s="13">
        <v>1128</v>
      </c>
      <c r="G39" s="13">
        <v>491</v>
      </c>
      <c r="H39" s="13">
        <v>673</v>
      </c>
      <c r="I39" s="16">
        <v>1164</v>
      </c>
      <c r="J39" s="16">
        <v>830</v>
      </c>
      <c r="K39" s="14">
        <v>0</v>
      </c>
      <c r="L39" s="14">
        <v>8</v>
      </c>
      <c r="M39" s="14">
        <v>3</v>
      </c>
      <c r="N39" s="14">
        <v>5</v>
      </c>
      <c r="O39" s="37">
        <v>0</v>
      </c>
      <c r="P39" s="38">
        <v>0</v>
      </c>
    </row>
    <row r="40" spans="1:16" ht="21" customHeight="1">
      <c r="A40" s="66" t="s">
        <v>254</v>
      </c>
      <c r="B40" s="18" t="s">
        <v>18</v>
      </c>
      <c r="C40" s="19">
        <f aca="true" t="shared" si="7" ref="C40:P40">SUM(C41:C44)</f>
        <v>17608</v>
      </c>
      <c r="D40" s="19">
        <f t="shared" si="7"/>
        <v>19117</v>
      </c>
      <c r="E40" s="19">
        <f t="shared" si="7"/>
        <v>36725</v>
      </c>
      <c r="F40" s="19">
        <f t="shared" si="7"/>
        <v>14733</v>
      </c>
      <c r="G40" s="19">
        <f t="shared" si="7"/>
        <v>5590</v>
      </c>
      <c r="H40" s="19">
        <f t="shared" si="7"/>
        <v>7438</v>
      </c>
      <c r="I40" s="48">
        <f t="shared" si="7"/>
        <v>13028</v>
      </c>
      <c r="J40" s="19">
        <f>SUM(J41:J44)</f>
        <v>8858</v>
      </c>
      <c r="K40" s="19">
        <f t="shared" si="7"/>
        <v>13</v>
      </c>
      <c r="L40" s="19">
        <f t="shared" si="7"/>
        <v>55</v>
      </c>
      <c r="M40" s="19">
        <f t="shared" si="7"/>
        <v>52</v>
      </c>
      <c r="N40" s="19">
        <f t="shared" si="7"/>
        <v>42</v>
      </c>
      <c r="O40" s="19">
        <f>SUM(O41:O44)</f>
        <v>0</v>
      </c>
      <c r="P40" s="19">
        <f t="shared" si="7"/>
        <v>1</v>
      </c>
    </row>
    <row r="41" spans="1:16" ht="15" customHeight="1">
      <c r="A41" s="67"/>
      <c r="B41" s="12" t="s">
        <v>13</v>
      </c>
      <c r="C41" s="13">
        <v>10961</v>
      </c>
      <c r="D41" s="13">
        <v>11920</v>
      </c>
      <c r="E41" s="16">
        <v>22881</v>
      </c>
      <c r="F41" s="13">
        <v>9308</v>
      </c>
      <c r="G41" s="13">
        <v>3219</v>
      </c>
      <c r="H41" s="46">
        <v>4278</v>
      </c>
      <c r="I41" s="49">
        <v>7497</v>
      </c>
      <c r="J41" s="47">
        <v>5085</v>
      </c>
      <c r="K41" s="14">
        <v>7</v>
      </c>
      <c r="L41" s="14">
        <v>35</v>
      </c>
      <c r="M41" s="14">
        <v>37</v>
      </c>
      <c r="N41" s="14">
        <v>29</v>
      </c>
      <c r="O41" s="37">
        <v>0</v>
      </c>
      <c r="P41" s="38">
        <v>1</v>
      </c>
    </row>
    <row r="42" spans="1:16" ht="15" customHeight="1">
      <c r="A42" s="67"/>
      <c r="B42" s="12" t="s">
        <v>14</v>
      </c>
      <c r="C42" s="13">
        <v>3758</v>
      </c>
      <c r="D42" s="13">
        <v>3981</v>
      </c>
      <c r="E42" s="16">
        <v>7739</v>
      </c>
      <c r="F42" s="13">
        <v>2900</v>
      </c>
      <c r="G42" s="13">
        <v>1265</v>
      </c>
      <c r="H42" s="46">
        <v>1690</v>
      </c>
      <c r="I42" s="49">
        <v>2955</v>
      </c>
      <c r="J42" s="47">
        <v>1985</v>
      </c>
      <c r="K42" s="14">
        <v>1</v>
      </c>
      <c r="L42" s="14">
        <v>13</v>
      </c>
      <c r="M42" s="14">
        <v>7</v>
      </c>
      <c r="N42" s="14">
        <v>8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1613</v>
      </c>
      <c r="D43" s="13">
        <v>1790</v>
      </c>
      <c r="E43" s="16">
        <v>3403</v>
      </c>
      <c r="F43" s="13">
        <v>1398</v>
      </c>
      <c r="G43" s="13">
        <v>617</v>
      </c>
      <c r="H43" s="46">
        <v>794</v>
      </c>
      <c r="I43" s="49">
        <v>1411</v>
      </c>
      <c r="J43" s="47">
        <v>958</v>
      </c>
      <c r="K43" s="14">
        <v>2</v>
      </c>
      <c r="L43" s="14">
        <v>1</v>
      </c>
      <c r="M43" s="14">
        <v>4</v>
      </c>
      <c r="N43" s="14">
        <v>4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1276</v>
      </c>
      <c r="D44" s="13">
        <v>1426</v>
      </c>
      <c r="E44" s="16">
        <v>2702</v>
      </c>
      <c r="F44" s="13">
        <v>1127</v>
      </c>
      <c r="G44" s="13">
        <v>489</v>
      </c>
      <c r="H44" s="46">
        <v>676</v>
      </c>
      <c r="I44" s="49">
        <v>1165</v>
      </c>
      <c r="J44" s="47">
        <v>830</v>
      </c>
      <c r="K44" s="14">
        <v>3</v>
      </c>
      <c r="L44" s="14">
        <v>6</v>
      </c>
      <c r="M44" s="14">
        <v>4</v>
      </c>
      <c r="N44" s="14">
        <v>1</v>
      </c>
      <c r="O44" s="37">
        <v>0</v>
      </c>
      <c r="P44" s="38">
        <v>0</v>
      </c>
    </row>
    <row r="45" spans="1:16" ht="21" customHeight="1">
      <c r="A45" s="66" t="s">
        <v>255</v>
      </c>
      <c r="B45" s="18" t="s">
        <v>18</v>
      </c>
      <c r="C45" s="19">
        <f aca="true" t="shared" si="8" ref="C45:P45">SUM(C46:C49)</f>
        <v>17586</v>
      </c>
      <c r="D45" s="19">
        <f t="shared" si="8"/>
        <v>19092</v>
      </c>
      <c r="E45" s="19">
        <f t="shared" si="8"/>
        <v>36678</v>
      </c>
      <c r="F45" s="19">
        <f t="shared" si="8"/>
        <v>14718</v>
      </c>
      <c r="G45" s="19">
        <f t="shared" si="8"/>
        <v>5592</v>
      </c>
      <c r="H45" s="19">
        <f t="shared" si="8"/>
        <v>7417</v>
      </c>
      <c r="I45" s="29">
        <f t="shared" si="8"/>
        <v>13009</v>
      </c>
      <c r="J45" s="19">
        <f t="shared" si="8"/>
        <v>8850</v>
      </c>
      <c r="K45" s="19">
        <f t="shared" si="8"/>
        <v>19</v>
      </c>
      <c r="L45" s="19">
        <f t="shared" si="8"/>
        <v>61</v>
      </c>
      <c r="M45" s="19">
        <f t="shared" si="8"/>
        <v>44</v>
      </c>
      <c r="N45" s="19">
        <f t="shared" si="8"/>
        <v>49</v>
      </c>
      <c r="O45" s="19">
        <f t="shared" si="8"/>
        <v>1</v>
      </c>
      <c r="P45" s="19">
        <f t="shared" si="8"/>
        <v>1</v>
      </c>
    </row>
    <row r="46" spans="1:16" ht="15" customHeight="1">
      <c r="A46" s="67"/>
      <c r="B46" s="12" t="s">
        <v>13</v>
      </c>
      <c r="C46" s="13">
        <v>10945</v>
      </c>
      <c r="D46" s="13">
        <v>11896</v>
      </c>
      <c r="E46" s="16">
        <v>22841</v>
      </c>
      <c r="F46" s="13">
        <v>9290</v>
      </c>
      <c r="G46" s="13">
        <v>3222</v>
      </c>
      <c r="H46" s="13">
        <v>4262</v>
      </c>
      <c r="I46" s="16">
        <v>7484</v>
      </c>
      <c r="J46" s="16">
        <v>5084</v>
      </c>
      <c r="K46" s="14">
        <v>13</v>
      </c>
      <c r="L46" s="14">
        <v>36</v>
      </c>
      <c r="M46" s="14">
        <v>20</v>
      </c>
      <c r="N46" s="14">
        <v>39</v>
      </c>
      <c r="O46" s="37">
        <v>0</v>
      </c>
      <c r="P46" s="38">
        <v>0</v>
      </c>
    </row>
    <row r="47" spans="1:16" ht="15" customHeight="1">
      <c r="A47" s="67"/>
      <c r="B47" s="12" t="s">
        <v>14</v>
      </c>
      <c r="C47" s="13">
        <v>3754</v>
      </c>
      <c r="D47" s="13">
        <v>3983</v>
      </c>
      <c r="E47" s="16">
        <v>7737</v>
      </c>
      <c r="F47" s="13">
        <v>2905</v>
      </c>
      <c r="G47" s="13">
        <v>1265</v>
      </c>
      <c r="H47" s="13">
        <v>1688</v>
      </c>
      <c r="I47" s="16">
        <v>2953</v>
      </c>
      <c r="J47" s="16">
        <v>1984</v>
      </c>
      <c r="K47" s="14">
        <v>4</v>
      </c>
      <c r="L47" s="14">
        <v>12</v>
      </c>
      <c r="M47" s="14">
        <v>15</v>
      </c>
      <c r="N47" s="14">
        <v>7</v>
      </c>
      <c r="O47" s="37">
        <v>1</v>
      </c>
      <c r="P47" s="38">
        <v>1</v>
      </c>
    </row>
    <row r="48" spans="1:16" ht="15" customHeight="1">
      <c r="A48" s="67"/>
      <c r="B48" s="12" t="s">
        <v>15</v>
      </c>
      <c r="C48" s="13">
        <v>1608</v>
      </c>
      <c r="D48" s="13">
        <v>1785</v>
      </c>
      <c r="E48" s="16">
        <v>3393</v>
      </c>
      <c r="F48" s="13">
        <v>1393</v>
      </c>
      <c r="G48" s="13">
        <v>616</v>
      </c>
      <c r="H48" s="13">
        <v>792</v>
      </c>
      <c r="I48" s="16">
        <v>1408</v>
      </c>
      <c r="J48" s="16">
        <v>952</v>
      </c>
      <c r="K48" s="14">
        <v>0</v>
      </c>
      <c r="L48" s="14">
        <v>8</v>
      </c>
      <c r="M48" s="14">
        <v>1</v>
      </c>
      <c r="N48" s="14">
        <v>3</v>
      </c>
      <c r="O48" s="37">
        <v>0</v>
      </c>
      <c r="P48" s="38">
        <v>0</v>
      </c>
    </row>
    <row r="49" spans="1:16" ht="15" customHeight="1">
      <c r="A49" s="67"/>
      <c r="B49" s="12" t="s">
        <v>16</v>
      </c>
      <c r="C49" s="13">
        <v>1279</v>
      </c>
      <c r="D49" s="13">
        <v>1428</v>
      </c>
      <c r="E49" s="16">
        <v>2707</v>
      </c>
      <c r="F49" s="13">
        <v>1130</v>
      </c>
      <c r="G49" s="13">
        <v>489</v>
      </c>
      <c r="H49" s="13">
        <v>675</v>
      </c>
      <c r="I49" s="16">
        <v>1164</v>
      </c>
      <c r="J49" s="16">
        <v>830</v>
      </c>
      <c r="K49" s="14">
        <v>2</v>
      </c>
      <c r="L49" s="14">
        <v>5</v>
      </c>
      <c r="M49" s="14">
        <v>8</v>
      </c>
      <c r="N49" s="14">
        <v>0</v>
      </c>
      <c r="O49" s="37">
        <v>0</v>
      </c>
      <c r="P49" s="38">
        <v>0</v>
      </c>
    </row>
    <row r="50" spans="1:16" ht="21" customHeight="1">
      <c r="A50" s="66" t="s">
        <v>256</v>
      </c>
      <c r="B50" s="18" t="s">
        <v>18</v>
      </c>
      <c r="C50" s="19">
        <f aca="true" t="shared" si="9" ref="C50:P50">SUM(C51:C54)</f>
        <v>17556</v>
      </c>
      <c r="D50" s="19">
        <f t="shared" si="9"/>
        <v>19047</v>
      </c>
      <c r="E50" s="19">
        <f t="shared" si="9"/>
        <v>36603</v>
      </c>
      <c r="F50" s="19">
        <f t="shared" si="9"/>
        <v>14713</v>
      </c>
      <c r="G50" s="19">
        <f t="shared" si="9"/>
        <v>5602</v>
      </c>
      <c r="H50" s="19">
        <f t="shared" si="9"/>
        <v>7405</v>
      </c>
      <c r="I50" s="19">
        <f t="shared" si="9"/>
        <v>13007</v>
      </c>
      <c r="J50" s="19">
        <f t="shared" si="9"/>
        <v>8845</v>
      </c>
      <c r="K50" s="19">
        <f t="shared" si="9"/>
        <v>9</v>
      </c>
      <c r="L50" s="19">
        <f t="shared" si="9"/>
        <v>61</v>
      </c>
      <c r="M50" s="19">
        <f t="shared" si="9"/>
        <v>40</v>
      </c>
      <c r="N50" s="19">
        <f t="shared" si="9"/>
        <v>63</v>
      </c>
      <c r="O50" s="19">
        <f t="shared" si="9"/>
        <v>1</v>
      </c>
      <c r="P50" s="19">
        <f t="shared" si="9"/>
        <v>1</v>
      </c>
    </row>
    <row r="51" spans="1:16" ht="15" customHeight="1">
      <c r="A51" s="67"/>
      <c r="B51" s="12" t="s">
        <v>13</v>
      </c>
      <c r="C51" s="13">
        <v>10936</v>
      </c>
      <c r="D51" s="13">
        <v>11869</v>
      </c>
      <c r="E51" s="16">
        <v>22805</v>
      </c>
      <c r="F51" s="13">
        <v>9289</v>
      </c>
      <c r="G51" s="13">
        <v>3234</v>
      </c>
      <c r="H51" s="13">
        <v>4254</v>
      </c>
      <c r="I51" s="16">
        <v>7488</v>
      </c>
      <c r="J51" s="16">
        <v>5085</v>
      </c>
      <c r="K51" s="14">
        <v>7</v>
      </c>
      <c r="L51" s="14">
        <v>30</v>
      </c>
      <c r="M51" s="14">
        <v>28</v>
      </c>
      <c r="N51" s="14">
        <v>38</v>
      </c>
      <c r="O51" s="37">
        <v>0</v>
      </c>
      <c r="P51" s="38">
        <v>1</v>
      </c>
    </row>
    <row r="52" spans="1:16" ht="15" customHeight="1">
      <c r="A52" s="67"/>
      <c r="B52" s="12" t="s">
        <v>14</v>
      </c>
      <c r="C52" s="13">
        <v>3739</v>
      </c>
      <c r="D52" s="13">
        <v>3972</v>
      </c>
      <c r="E52" s="16">
        <v>7711</v>
      </c>
      <c r="F52" s="13">
        <v>2906</v>
      </c>
      <c r="G52" s="13">
        <v>1262</v>
      </c>
      <c r="H52" s="13">
        <v>1688</v>
      </c>
      <c r="I52" s="16">
        <v>2950</v>
      </c>
      <c r="J52" s="16">
        <v>1983</v>
      </c>
      <c r="K52" s="14">
        <v>1</v>
      </c>
      <c r="L52" s="14">
        <v>15</v>
      </c>
      <c r="M52" s="14">
        <v>9</v>
      </c>
      <c r="N52" s="14">
        <v>19</v>
      </c>
      <c r="O52" s="37">
        <v>1</v>
      </c>
      <c r="P52" s="38">
        <v>0</v>
      </c>
    </row>
    <row r="53" spans="1:16" ht="15" customHeight="1">
      <c r="A53" s="67"/>
      <c r="B53" s="12" t="s">
        <v>15</v>
      </c>
      <c r="C53" s="13">
        <v>1605</v>
      </c>
      <c r="D53" s="13">
        <v>1781</v>
      </c>
      <c r="E53" s="16">
        <v>3386</v>
      </c>
      <c r="F53" s="13">
        <v>1389</v>
      </c>
      <c r="G53" s="13">
        <v>615</v>
      </c>
      <c r="H53" s="13">
        <v>789</v>
      </c>
      <c r="I53" s="16">
        <v>1404</v>
      </c>
      <c r="J53" s="16">
        <v>947</v>
      </c>
      <c r="K53" s="14">
        <v>0</v>
      </c>
      <c r="L53" s="14">
        <v>8</v>
      </c>
      <c r="M53" s="14">
        <v>2</v>
      </c>
      <c r="N53" s="14">
        <v>5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1276</v>
      </c>
      <c r="D54" s="13">
        <v>1425</v>
      </c>
      <c r="E54" s="16">
        <v>2701</v>
      </c>
      <c r="F54" s="13">
        <v>1129</v>
      </c>
      <c r="G54" s="13">
        <v>491</v>
      </c>
      <c r="H54" s="13">
        <v>674</v>
      </c>
      <c r="I54" s="16">
        <v>1165</v>
      </c>
      <c r="J54" s="16">
        <v>830</v>
      </c>
      <c r="K54" s="14">
        <v>1</v>
      </c>
      <c r="L54" s="14">
        <v>8</v>
      </c>
      <c r="M54" s="14">
        <v>1</v>
      </c>
      <c r="N54" s="14">
        <v>1</v>
      </c>
      <c r="O54" s="37">
        <v>0</v>
      </c>
      <c r="P54" s="38">
        <v>0</v>
      </c>
    </row>
    <row r="55" spans="1:16" ht="21" customHeight="1">
      <c r="A55" s="66" t="s">
        <v>257</v>
      </c>
      <c r="B55" s="18" t="s">
        <v>18</v>
      </c>
      <c r="C55" s="19">
        <f aca="true" t="shared" si="10" ref="C55:P55">SUM(C56:C59)</f>
        <v>17532</v>
      </c>
      <c r="D55" s="19">
        <f t="shared" si="10"/>
        <v>19024</v>
      </c>
      <c r="E55" s="19">
        <f t="shared" si="10"/>
        <v>36556</v>
      </c>
      <c r="F55" s="19">
        <f t="shared" si="10"/>
        <v>14721</v>
      </c>
      <c r="G55" s="19">
        <f t="shared" si="10"/>
        <v>5595</v>
      </c>
      <c r="H55" s="19">
        <f t="shared" si="10"/>
        <v>7418</v>
      </c>
      <c r="I55" s="19">
        <f t="shared" si="10"/>
        <v>13013</v>
      </c>
      <c r="J55" s="19">
        <f t="shared" si="10"/>
        <v>8842</v>
      </c>
      <c r="K55" s="19">
        <f t="shared" si="10"/>
        <v>12</v>
      </c>
      <c r="L55" s="19">
        <f t="shared" si="10"/>
        <v>47</v>
      </c>
      <c r="M55" s="19">
        <f t="shared" si="10"/>
        <v>61</v>
      </c>
      <c r="N55" s="19">
        <f t="shared" si="10"/>
        <v>72</v>
      </c>
      <c r="O55" s="19">
        <f>SUM(O56:O59)</f>
        <v>0</v>
      </c>
      <c r="P55" s="19">
        <f t="shared" si="10"/>
        <v>1</v>
      </c>
    </row>
    <row r="56" spans="1:16" ht="15" customHeight="1">
      <c r="A56" s="67"/>
      <c r="B56" s="12" t="s">
        <v>13</v>
      </c>
      <c r="C56" s="13">
        <v>10925</v>
      </c>
      <c r="D56" s="13">
        <v>11855</v>
      </c>
      <c r="E56" s="16">
        <v>22780</v>
      </c>
      <c r="F56" s="13">
        <v>9297</v>
      </c>
      <c r="G56" s="13">
        <v>3222</v>
      </c>
      <c r="H56" s="13">
        <v>4263</v>
      </c>
      <c r="I56" s="16">
        <v>7485</v>
      </c>
      <c r="J56" s="16">
        <v>5082</v>
      </c>
      <c r="K56" s="14">
        <v>10</v>
      </c>
      <c r="L56" s="14">
        <v>27</v>
      </c>
      <c r="M56" s="14">
        <v>45</v>
      </c>
      <c r="N56" s="14">
        <v>49</v>
      </c>
      <c r="O56" s="37">
        <v>0</v>
      </c>
      <c r="P56" s="38">
        <v>0</v>
      </c>
    </row>
    <row r="57" spans="1:16" ht="15" customHeight="1">
      <c r="A57" s="67"/>
      <c r="B57" s="12" t="s">
        <v>14</v>
      </c>
      <c r="C57" s="13">
        <v>3729</v>
      </c>
      <c r="D57" s="13">
        <v>3964</v>
      </c>
      <c r="E57" s="16">
        <v>7693</v>
      </c>
      <c r="F57" s="13">
        <v>2906</v>
      </c>
      <c r="G57" s="13">
        <v>1262</v>
      </c>
      <c r="H57" s="13">
        <v>1687</v>
      </c>
      <c r="I57" s="16">
        <v>2949</v>
      </c>
      <c r="J57" s="16">
        <v>1978</v>
      </c>
      <c r="K57" s="14">
        <v>2</v>
      </c>
      <c r="L57" s="14">
        <v>12</v>
      </c>
      <c r="M57" s="14">
        <v>8</v>
      </c>
      <c r="N57" s="14">
        <v>18</v>
      </c>
      <c r="O57" s="37">
        <v>0</v>
      </c>
      <c r="P57" s="38">
        <v>1</v>
      </c>
    </row>
    <row r="58" spans="1:16" ht="15" customHeight="1">
      <c r="A58" s="67"/>
      <c r="B58" s="12" t="s">
        <v>15</v>
      </c>
      <c r="C58" s="13">
        <v>1604</v>
      </c>
      <c r="D58" s="13">
        <v>1782</v>
      </c>
      <c r="E58" s="16">
        <v>3386</v>
      </c>
      <c r="F58" s="13">
        <v>1388</v>
      </c>
      <c r="G58" s="13">
        <v>614</v>
      </c>
      <c r="H58" s="13">
        <v>793</v>
      </c>
      <c r="I58" s="16">
        <v>1407</v>
      </c>
      <c r="J58" s="16">
        <v>948</v>
      </c>
      <c r="K58" s="14">
        <v>0</v>
      </c>
      <c r="L58" s="14">
        <v>4</v>
      </c>
      <c r="M58" s="14">
        <v>6</v>
      </c>
      <c r="N58" s="14">
        <v>3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1274</v>
      </c>
      <c r="D59" s="13">
        <v>1423</v>
      </c>
      <c r="E59" s="16">
        <v>2697</v>
      </c>
      <c r="F59" s="13">
        <v>1130</v>
      </c>
      <c r="G59" s="13">
        <v>497</v>
      </c>
      <c r="H59" s="13">
        <v>675</v>
      </c>
      <c r="I59" s="16">
        <v>1172</v>
      </c>
      <c r="J59" s="16">
        <v>834</v>
      </c>
      <c r="K59" s="14">
        <v>0</v>
      </c>
      <c r="L59" s="14">
        <v>4</v>
      </c>
      <c r="M59" s="14">
        <v>2</v>
      </c>
      <c r="N59" s="14">
        <v>2</v>
      </c>
      <c r="O59" s="37">
        <v>0</v>
      </c>
      <c r="P59" s="38">
        <v>0</v>
      </c>
    </row>
    <row r="60" spans="1:16" ht="21" customHeight="1">
      <c r="A60" s="66" t="s">
        <v>258</v>
      </c>
      <c r="B60" s="18" t="s">
        <v>18</v>
      </c>
      <c r="C60" s="19">
        <f aca="true" t="shared" si="11" ref="C60:N60">SUM(C61:C64)</f>
        <v>17425</v>
      </c>
      <c r="D60" s="19">
        <f t="shared" si="11"/>
        <v>18935</v>
      </c>
      <c r="E60" s="19">
        <f t="shared" si="11"/>
        <v>36360</v>
      </c>
      <c r="F60" s="19">
        <f t="shared" si="11"/>
        <v>14739</v>
      </c>
      <c r="G60" s="19">
        <f t="shared" si="11"/>
        <v>5613</v>
      </c>
      <c r="H60" s="19">
        <f t="shared" si="11"/>
        <v>7425</v>
      </c>
      <c r="I60" s="19">
        <f t="shared" si="11"/>
        <v>13038</v>
      </c>
      <c r="J60" s="19">
        <f t="shared" si="11"/>
        <v>8866</v>
      </c>
      <c r="K60" s="19">
        <f t="shared" si="11"/>
        <v>18</v>
      </c>
      <c r="L60" s="19">
        <f t="shared" si="11"/>
        <v>46</v>
      </c>
      <c r="M60" s="19">
        <f t="shared" si="11"/>
        <v>107</v>
      </c>
      <c r="N60" s="19">
        <f t="shared" si="11"/>
        <v>273</v>
      </c>
      <c r="O60" s="19">
        <f>SUM(O61:O64)</f>
        <v>1</v>
      </c>
      <c r="P60" s="19">
        <f>SUM(P61:P64)</f>
        <v>3</v>
      </c>
    </row>
    <row r="61" spans="1:16" ht="15" customHeight="1">
      <c r="A61" s="67"/>
      <c r="B61" s="12" t="s">
        <v>13</v>
      </c>
      <c r="C61" s="13">
        <v>10872</v>
      </c>
      <c r="D61" s="13">
        <v>11816</v>
      </c>
      <c r="E61" s="16">
        <v>22688</v>
      </c>
      <c r="F61" s="13">
        <v>9324</v>
      </c>
      <c r="G61" s="13">
        <v>3233</v>
      </c>
      <c r="H61" s="13">
        <v>4270</v>
      </c>
      <c r="I61" s="16">
        <v>7503</v>
      </c>
      <c r="J61" s="16">
        <v>5102</v>
      </c>
      <c r="K61" s="14">
        <v>14</v>
      </c>
      <c r="L61" s="14">
        <v>24</v>
      </c>
      <c r="M61" s="14">
        <v>87</v>
      </c>
      <c r="N61" s="14">
        <v>176</v>
      </c>
      <c r="O61" s="37">
        <v>0</v>
      </c>
      <c r="P61" s="38">
        <v>3</v>
      </c>
    </row>
    <row r="62" spans="1:16" ht="15" customHeight="1">
      <c r="A62" s="67"/>
      <c r="B62" s="12" t="s">
        <v>14</v>
      </c>
      <c r="C62" s="13">
        <v>3704</v>
      </c>
      <c r="D62" s="13">
        <v>3941</v>
      </c>
      <c r="E62" s="16">
        <v>7645</v>
      </c>
      <c r="F62" s="13">
        <v>2904</v>
      </c>
      <c r="G62" s="13">
        <v>1268</v>
      </c>
      <c r="H62" s="13">
        <v>1686</v>
      </c>
      <c r="I62" s="16">
        <v>2954</v>
      </c>
      <c r="J62" s="16">
        <v>1985</v>
      </c>
      <c r="K62" s="14">
        <v>3</v>
      </c>
      <c r="L62" s="14">
        <v>10</v>
      </c>
      <c r="M62" s="14">
        <v>15</v>
      </c>
      <c r="N62" s="14">
        <v>50</v>
      </c>
      <c r="O62" s="37">
        <v>1</v>
      </c>
      <c r="P62" s="38">
        <v>0</v>
      </c>
    </row>
    <row r="63" spans="1:16" ht="15" customHeight="1">
      <c r="A63" s="67"/>
      <c r="B63" s="12" t="s">
        <v>15</v>
      </c>
      <c r="C63" s="13">
        <v>1588</v>
      </c>
      <c r="D63" s="13">
        <v>1758</v>
      </c>
      <c r="E63" s="16">
        <v>3346</v>
      </c>
      <c r="F63" s="13">
        <v>1380</v>
      </c>
      <c r="G63" s="13">
        <v>613</v>
      </c>
      <c r="H63" s="13">
        <v>790</v>
      </c>
      <c r="I63" s="16">
        <v>1403</v>
      </c>
      <c r="J63" s="16">
        <v>942</v>
      </c>
      <c r="K63" s="14">
        <v>0</v>
      </c>
      <c r="L63" s="14">
        <v>9</v>
      </c>
      <c r="M63" s="14">
        <v>1</v>
      </c>
      <c r="N63" s="14">
        <v>32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1261</v>
      </c>
      <c r="D64" s="13">
        <v>1420</v>
      </c>
      <c r="E64" s="16">
        <v>2681</v>
      </c>
      <c r="F64" s="13">
        <v>1131</v>
      </c>
      <c r="G64" s="13">
        <v>499</v>
      </c>
      <c r="H64" s="13">
        <v>679</v>
      </c>
      <c r="I64" s="16">
        <v>1178</v>
      </c>
      <c r="J64" s="16">
        <v>837</v>
      </c>
      <c r="K64" s="14">
        <v>1</v>
      </c>
      <c r="L64" s="14">
        <v>3</v>
      </c>
      <c r="M64" s="14">
        <v>4</v>
      </c>
      <c r="N64" s="14">
        <v>15</v>
      </c>
      <c r="O64" s="37">
        <v>0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170</v>
      </c>
      <c r="L65" s="11">
        <f>L5+L10+L15+L20+L25+L30+L35+L40+L45+L50+L55+L60</f>
        <v>578</v>
      </c>
      <c r="M65" s="11">
        <f>M5+M10+M15+M20+M25+M30+M35+M40+M45+M50+M55+M60</f>
        <v>625</v>
      </c>
      <c r="N65" s="11">
        <f>N5+N10+N15+N20+N25+N30+N35+N40+N45+N50+N55+N60</f>
        <v>947</v>
      </c>
      <c r="O65" s="11">
        <f>O5+O10+O15+O20+O25+O30+O35+O40+O45+O50+O55+O60</f>
        <v>16</v>
      </c>
      <c r="P65" s="11">
        <f>SUM(P5,P10,P15,P20,P25,P30,P35,P40,P45,P50,P55,P60)</f>
        <v>12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1:P1"/>
    <mergeCell ref="A3:A4"/>
    <mergeCell ref="B3:B4"/>
    <mergeCell ref="C3:F3"/>
    <mergeCell ref="G3:J3"/>
    <mergeCell ref="K3:L3"/>
    <mergeCell ref="M3:N3"/>
    <mergeCell ref="O3:P3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62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A2" sqref="A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233</v>
      </c>
      <c r="B5" s="18" t="s">
        <v>18</v>
      </c>
      <c r="C5" s="19">
        <f>SUM(C6:C9)</f>
        <v>18088</v>
      </c>
      <c r="D5" s="19">
        <f aca="true" t="shared" si="0" ref="D5:P5">SUM(D6:D9)</f>
        <v>19564</v>
      </c>
      <c r="E5" s="19">
        <f t="shared" si="0"/>
        <v>37652</v>
      </c>
      <c r="F5" s="19">
        <f t="shared" si="0"/>
        <v>14659</v>
      </c>
      <c r="G5" s="19">
        <f t="shared" si="0"/>
        <v>5510</v>
      </c>
      <c r="H5" s="19">
        <f t="shared" si="0"/>
        <v>7420</v>
      </c>
      <c r="I5" s="19">
        <f t="shared" si="0"/>
        <v>12930</v>
      </c>
      <c r="J5" s="19">
        <f t="shared" si="0"/>
        <v>8770</v>
      </c>
      <c r="K5" s="19">
        <f t="shared" si="0"/>
        <v>15</v>
      </c>
      <c r="L5" s="19">
        <f t="shared" si="0"/>
        <v>50</v>
      </c>
      <c r="M5" s="19">
        <f t="shared" si="0"/>
        <v>82</v>
      </c>
      <c r="N5" s="19">
        <f t="shared" si="0"/>
        <v>111</v>
      </c>
      <c r="O5" s="19">
        <f t="shared" si="0"/>
        <v>7</v>
      </c>
      <c r="P5" s="19">
        <f t="shared" si="0"/>
        <v>0</v>
      </c>
    </row>
    <row r="6" spans="1:16" ht="15" customHeight="1">
      <c r="A6" s="67"/>
      <c r="B6" s="12" t="s">
        <v>13</v>
      </c>
      <c r="C6" s="13">
        <v>11177</v>
      </c>
      <c r="D6" s="13">
        <v>12105</v>
      </c>
      <c r="E6" s="16">
        <v>23282</v>
      </c>
      <c r="F6" s="13">
        <v>9212</v>
      </c>
      <c r="G6" s="13">
        <v>3155</v>
      </c>
      <c r="H6" s="13">
        <v>4235</v>
      </c>
      <c r="I6" s="16">
        <v>7390</v>
      </c>
      <c r="J6" s="16">
        <v>5010</v>
      </c>
      <c r="K6" s="14">
        <v>8</v>
      </c>
      <c r="L6" s="14">
        <v>23</v>
      </c>
      <c r="M6" s="14">
        <v>49</v>
      </c>
      <c r="N6" s="14">
        <v>72</v>
      </c>
      <c r="O6" s="37">
        <v>3</v>
      </c>
      <c r="P6" s="38">
        <v>0</v>
      </c>
    </row>
    <row r="7" spans="1:16" ht="15" customHeight="1">
      <c r="A7" s="67"/>
      <c r="B7" s="12" t="s">
        <v>14</v>
      </c>
      <c r="C7" s="13">
        <v>3878</v>
      </c>
      <c r="D7" s="13">
        <v>4116</v>
      </c>
      <c r="E7" s="16">
        <v>7994</v>
      </c>
      <c r="F7" s="13">
        <v>2900</v>
      </c>
      <c r="G7" s="13">
        <v>1246</v>
      </c>
      <c r="H7" s="13">
        <v>1686</v>
      </c>
      <c r="I7" s="16">
        <v>2932</v>
      </c>
      <c r="J7" s="16">
        <v>1970</v>
      </c>
      <c r="K7" s="14">
        <v>5</v>
      </c>
      <c r="L7" s="14">
        <v>14</v>
      </c>
      <c r="M7" s="14">
        <v>17</v>
      </c>
      <c r="N7" s="14">
        <v>21</v>
      </c>
      <c r="O7" s="37">
        <v>4</v>
      </c>
      <c r="P7" s="38">
        <v>0</v>
      </c>
    </row>
    <row r="8" spans="1:16" ht="15" customHeight="1">
      <c r="A8" s="67"/>
      <c r="B8" s="12" t="s">
        <v>15</v>
      </c>
      <c r="C8" s="13">
        <v>1704</v>
      </c>
      <c r="D8" s="13">
        <v>1849</v>
      </c>
      <c r="E8" s="16">
        <v>3553</v>
      </c>
      <c r="F8" s="13">
        <v>1407</v>
      </c>
      <c r="G8" s="13">
        <v>620</v>
      </c>
      <c r="H8" s="13">
        <v>808</v>
      </c>
      <c r="I8" s="16">
        <v>1428</v>
      </c>
      <c r="J8" s="16">
        <v>956</v>
      </c>
      <c r="K8" s="14">
        <v>1</v>
      </c>
      <c r="L8" s="14">
        <v>4</v>
      </c>
      <c r="M8" s="14">
        <v>10</v>
      </c>
      <c r="N8" s="14">
        <v>4</v>
      </c>
      <c r="O8" s="37">
        <v>0</v>
      </c>
      <c r="P8" s="38">
        <v>0</v>
      </c>
    </row>
    <row r="9" spans="1:16" ht="15" customHeight="1">
      <c r="A9" s="67"/>
      <c r="B9" s="12" t="s">
        <v>16</v>
      </c>
      <c r="C9" s="13">
        <v>1329</v>
      </c>
      <c r="D9" s="13">
        <v>1494</v>
      </c>
      <c r="E9" s="16">
        <v>2823</v>
      </c>
      <c r="F9" s="13">
        <v>1140</v>
      </c>
      <c r="G9" s="13">
        <v>489</v>
      </c>
      <c r="H9" s="13">
        <v>691</v>
      </c>
      <c r="I9" s="16">
        <v>1180</v>
      </c>
      <c r="J9" s="16">
        <v>834</v>
      </c>
      <c r="K9" s="14">
        <v>1</v>
      </c>
      <c r="L9" s="14">
        <v>9</v>
      </c>
      <c r="M9" s="14">
        <v>6</v>
      </c>
      <c r="N9" s="14">
        <v>14</v>
      </c>
      <c r="O9" s="37">
        <v>0</v>
      </c>
      <c r="P9" s="38">
        <v>0</v>
      </c>
    </row>
    <row r="10" spans="1:16" ht="21" customHeight="1">
      <c r="A10" s="66" t="s">
        <v>234</v>
      </c>
      <c r="B10" s="18" t="s">
        <v>18</v>
      </c>
      <c r="C10" s="19">
        <f aca="true" t="shared" si="1" ref="C10:P10">SUM(C11:C14)</f>
        <v>18070</v>
      </c>
      <c r="D10" s="19">
        <f t="shared" si="1"/>
        <v>19553</v>
      </c>
      <c r="E10" s="19">
        <f t="shared" si="1"/>
        <v>37623</v>
      </c>
      <c r="F10" s="19">
        <f t="shared" si="1"/>
        <v>14669</v>
      </c>
      <c r="G10" s="19">
        <f t="shared" si="1"/>
        <v>5516</v>
      </c>
      <c r="H10" s="19">
        <f t="shared" si="1"/>
        <v>7410</v>
      </c>
      <c r="I10" s="19">
        <f t="shared" si="1"/>
        <v>12926</v>
      </c>
      <c r="J10" s="19">
        <f t="shared" si="1"/>
        <v>8772</v>
      </c>
      <c r="K10" s="19">
        <f t="shared" si="1"/>
        <v>19</v>
      </c>
      <c r="L10" s="19">
        <f t="shared" si="1"/>
        <v>41</v>
      </c>
      <c r="M10" s="19">
        <f t="shared" si="1"/>
        <v>54</v>
      </c>
      <c r="N10" s="19">
        <f t="shared" si="1"/>
        <v>62</v>
      </c>
      <c r="O10" s="19">
        <f t="shared" si="1"/>
        <v>1</v>
      </c>
      <c r="P10" s="19">
        <f t="shared" si="1"/>
        <v>0</v>
      </c>
    </row>
    <row r="11" spans="1:16" ht="15" customHeight="1">
      <c r="A11" s="67"/>
      <c r="B11" s="12" t="s">
        <v>13</v>
      </c>
      <c r="C11" s="13">
        <v>11172</v>
      </c>
      <c r="D11" s="13">
        <v>12106</v>
      </c>
      <c r="E11" s="16">
        <v>23278</v>
      </c>
      <c r="F11" s="13">
        <v>9224</v>
      </c>
      <c r="G11" s="13">
        <v>3165</v>
      </c>
      <c r="H11" s="13">
        <v>4235</v>
      </c>
      <c r="I11" s="16">
        <v>7400</v>
      </c>
      <c r="J11" s="16">
        <v>5016</v>
      </c>
      <c r="K11" s="14">
        <v>9</v>
      </c>
      <c r="L11" s="14">
        <v>18</v>
      </c>
      <c r="M11" s="14">
        <v>49</v>
      </c>
      <c r="N11" s="14">
        <v>48</v>
      </c>
      <c r="O11" s="37">
        <v>1</v>
      </c>
      <c r="P11" s="38">
        <v>0</v>
      </c>
    </row>
    <row r="12" spans="1:16" ht="15" customHeight="1">
      <c r="A12" s="67"/>
      <c r="B12" s="12" t="s">
        <v>14</v>
      </c>
      <c r="C12" s="13">
        <v>3873</v>
      </c>
      <c r="D12" s="13">
        <v>4110</v>
      </c>
      <c r="E12" s="16">
        <v>7983</v>
      </c>
      <c r="F12" s="13">
        <v>2902</v>
      </c>
      <c r="G12" s="13">
        <v>1245</v>
      </c>
      <c r="H12" s="13">
        <v>1684</v>
      </c>
      <c r="I12" s="16">
        <v>2929</v>
      </c>
      <c r="J12" s="16">
        <v>1970</v>
      </c>
      <c r="K12" s="14">
        <v>4</v>
      </c>
      <c r="L12" s="14">
        <v>9</v>
      </c>
      <c r="M12" s="14">
        <v>2</v>
      </c>
      <c r="N12" s="14">
        <v>8</v>
      </c>
      <c r="O12" s="37">
        <v>0</v>
      </c>
      <c r="P12" s="38">
        <v>0</v>
      </c>
    </row>
    <row r="13" spans="1:16" ht="15" customHeight="1">
      <c r="A13" s="67"/>
      <c r="B13" s="12" t="s">
        <v>15</v>
      </c>
      <c r="C13" s="13">
        <v>1699</v>
      </c>
      <c r="D13" s="13">
        <v>1847</v>
      </c>
      <c r="E13" s="16">
        <v>3546</v>
      </c>
      <c r="F13" s="13">
        <v>1404</v>
      </c>
      <c r="G13" s="13">
        <v>618</v>
      </c>
      <c r="H13" s="13">
        <v>803</v>
      </c>
      <c r="I13" s="16">
        <v>1421</v>
      </c>
      <c r="J13" s="16">
        <v>952</v>
      </c>
      <c r="K13" s="14">
        <v>4</v>
      </c>
      <c r="L13" s="14">
        <v>8</v>
      </c>
      <c r="M13" s="14">
        <v>3</v>
      </c>
      <c r="N13" s="14">
        <v>4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1326</v>
      </c>
      <c r="D14" s="13">
        <v>1490</v>
      </c>
      <c r="E14" s="16">
        <v>2816</v>
      </c>
      <c r="F14" s="13">
        <v>1139</v>
      </c>
      <c r="G14" s="13">
        <v>488</v>
      </c>
      <c r="H14" s="13">
        <v>688</v>
      </c>
      <c r="I14" s="16">
        <v>1176</v>
      </c>
      <c r="J14" s="16">
        <v>834</v>
      </c>
      <c r="K14" s="14">
        <v>2</v>
      </c>
      <c r="L14" s="14">
        <v>6</v>
      </c>
      <c r="M14" s="14">
        <v>0</v>
      </c>
      <c r="N14" s="14">
        <v>2</v>
      </c>
      <c r="O14" s="37">
        <v>0</v>
      </c>
      <c r="P14" s="38">
        <v>0</v>
      </c>
    </row>
    <row r="15" spans="1:16" ht="21" customHeight="1">
      <c r="A15" s="66" t="s">
        <v>235</v>
      </c>
      <c r="B15" s="18" t="s">
        <v>18</v>
      </c>
      <c r="C15" s="19">
        <f aca="true" t="shared" si="2" ref="C15:P15">SUM(C16:C19)</f>
        <v>18062</v>
      </c>
      <c r="D15" s="19">
        <f t="shared" si="2"/>
        <v>19540</v>
      </c>
      <c r="E15" s="19">
        <f t="shared" si="2"/>
        <v>37602</v>
      </c>
      <c r="F15" s="19">
        <f t="shared" si="2"/>
        <v>14686</v>
      </c>
      <c r="G15" s="19">
        <f t="shared" si="2"/>
        <v>5529</v>
      </c>
      <c r="H15" s="19">
        <f t="shared" si="2"/>
        <v>7415</v>
      </c>
      <c r="I15" s="19">
        <f t="shared" si="2"/>
        <v>12944</v>
      </c>
      <c r="J15" s="19">
        <f t="shared" si="2"/>
        <v>8786</v>
      </c>
      <c r="K15" s="19">
        <f t="shared" si="2"/>
        <v>16</v>
      </c>
      <c r="L15" s="19">
        <f t="shared" si="2"/>
        <v>23</v>
      </c>
      <c r="M15" s="19">
        <f t="shared" si="2"/>
        <v>40</v>
      </c>
      <c r="N15" s="19">
        <f t="shared" si="2"/>
        <v>53</v>
      </c>
      <c r="O15" s="19">
        <f t="shared" si="2"/>
        <v>0</v>
      </c>
      <c r="P15" s="19">
        <f t="shared" si="2"/>
        <v>1</v>
      </c>
    </row>
    <row r="16" spans="1:16" ht="15" customHeight="1">
      <c r="A16" s="67"/>
      <c r="B16" s="12" t="s">
        <v>13</v>
      </c>
      <c r="C16" s="13">
        <v>11171</v>
      </c>
      <c r="D16" s="13">
        <v>12102</v>
      </c>
      <c r="E16" s="16">
        <v>23273</v>
      </c>
      <c r="F16" s="13">
        <v>9235</v>
      </c>
      <c r="G16" s="13">
        <v>3175</v>
      </c>
      <c r="H16" s="13">
        <v>4233</v>
      </c>
      <c r="I16" s="16">
        <v>7408</v>
      </c>
      <c r="J16" s="16">
        <v>5024</v>
      </c>
      <c r="K16" s="14">
        <v>12</v>
      </c>
      <c r="L16" s="14">
        <v>12</v>
      </c>
      <c r="M16" s="14">
        <v>21</v>
      </c>
      <c r="N16" s="14">
        <v>31</v>
      </c>
      <c r="O16" s="14">
        <v>0</v>
      </c>
      <c r="P16" s="14">
        <v>1</v>
      </c>
    </row>
    <row r="17" spans="1:16" ht="15" customHeight="1">
      <c r="A17" s="67"/>
      <c r="B17" s="12" t="s">
        <v>14</v>
      </c>
      <c r="C17" s="13">
        <v>3867</v>
      </c>
      <c r="D17" s="13">
        <v>4106</v>
      </c>
      <c r="E17" s="16">
        <v>7973</v>
      </c>
      <c r="F17" s="13">
        <v>2899</v>
      </c>
      <c r="G17" s="13">
        <v>1249</v>
      </c>
      <c r="H17" s="13">
        <v>1687</v>
      </c>
      <c r="I17" s="16">
        <v>2936</v>
      </c>
      <c r="J17" s="16">
        <v>1972</v>
      </c>
      <c r="K17" s="14">
        <v>2</v>
      </c>
      <c r="L17" s="14">
        <v>5</v>
      </c>
      <c r="M17" s="14">
        <v>8</v>
      </c>
      <c r="N17" s="14">
        <v>13</v>
      </c>
      <c r="O17" s="14">
        <v>0</v>
      </c>
      <c r="P17" s="14">
        <v>0</v>
      </c>
    </row>
    <row r="18" spans="1:16" ht="15" customHeight="1">
      <c r="A18" s="67"/>
      <c r="B18" s="12" t="s">
        <v>15</v>
      </c>
      <c r="C18" s="13">
        <v>1698</v>
      </c>
      <c r="D18" s="13">
        <v>1845</v>
      </c>
      <c r="E18" s="16">
        <v>3543</v>
      </c>
      <c r="F18" s="13">
        <v>1411</v>
      </c>
      <c r="G18" s="13">
        <v>618</v>
      </c>
      <c r="H18" s="13">
        <v>806</v>
      </c>
      <c r="I18" s="16">
        <v>1424</v>
      </c>
      <c r="J18" s="16">
        <v>955</v>
      </c>
      <c r="K18" s="14">
        <v>1</v>
      </c>
      <c r="L18" s="14">
        <v>3</v>
      </c>
      <c r="M18" s="14">
        <v>7</v>
      </c>
      <c r="N18" s="14">
        <v>4</v>
      </c>
      <c r="O18" s="14">
        <v>0</v>
      </c>
      <c r="P18" s="14">
        <v>0</v>
      </c>
    </row>
    <row r="19" spans="1:16" ht="15" customHeight="1">
      <c r="A19" s="67"/>
      <c r="B19" s="12" t="s">
        <v>16</v>
      </c>
      <c r="C19" s="13">
        <v>1326</v>
      </c>
      <c r="D19" s="13">
        <v>1487</v>
      </c>
      <c r="E19" s="16">
        <v>2813</v>
      </c>
      <c r="F19" s="13">
        <v>1141</v>
      </c>
      <c r="G19" s="13">
        <v>487</v>
      </c>
      <c r="H19" s="13">
        <v>689</v>
      </c>
      <c r="I19" s="16">
        <v>1176</v>
      </c>
      <c r="J19" s="16">
        <v>835</v>
      </c>
      <c r="K19" s="14">
        <v>1</v>
      </c>
      <c r="L19" s="14">
        <v>3</v>
      </c>
      <c r="M19" s="14">
        <v>4</v>
      </c>
      <c r="N19" s="14">
        <v>5</v>
      </c>
      <c r="O19" s="14">
        <v>0</v>
      </c>
      <c r="P19" s="14">
        <v>0</v>
      </c>
    </row>
    <row r="20" spans="1:16" ht="21" customHeight="1">
      <c r="A20" s="66" t="s">
        <v>236</v>
      </c>
      <c r="B20" s="18" t="s">
        <v>18</v>
      </c>
      <c r="C20" s="19">
        <f aca="true" t="shared" si="3" ref="C20:P20">SUM(C21:C24)</f>
        <v>18036</v>
      </c>
      <c r="D20" s="19">
        <f t="shared" si="3"/>
        <v>19501</v>
      </c>
      <c r="E20" s="19">
        <f t="shared" si="3"/>
        <v>37537</v>
      </c>
      <c r="F20" s="19">
        <f t="shared" si="3"/>
        <v>14669</v>
      </c>
      <c r="G20" s="19">
        <f t="shared" si="3"/>
        <v>5528</v>
      </c>
      <c r="H20" s="19">
        <f t="shared" si="3"/>
        <v>7411</v>
      </c>
      <c r="I20" s="19">
        <f t="shared" si="3"/>
        <v>12939</v>
      </c>
      <c r="J20" s="19">
        <f t="shared" si="3"/>
        <v>8780</v>
      </c>
      <c r="K20" s="19">
        <f t="shared" si="3"/>
        <v>21</v>
      </c>
      <c r="L20" s="19">
        <f t="shared" si="3"/>
        <v>60</v>
      </c>
      <c r="M20" s="19">
        <f t="shared" si="3"/>
        <v>48</v>
      </c>
      <c r="N20" s="19">
        <f t="shared" si="3"/>
        <v>75</v>
      </c>
      <c r="O20" s="19">
        <f t="shared" si="3"/>
        <v>1</v>
      </c>
      <c r="P20" s="19">
        <f t="shared" si="3"/>
        <v>0</v>
      </c>
    </row>
    <row r="21" spans="1:16" ht="15" customHeight="1">
      <c r="A21" s="67"/>
      <c r="B21" s="12" t="s">
        <v>13</v>
      </c>
      <c r="C21" s="13">
        <v>11157</v>
      </c>
      <c r="D21" s="13">
        <v>12084</v>
      </c>
      <c r="E21" s="16">
        <v>23241</v>
      </c>
      <c r="F21" s="13">
        <v>9221</v>
      </c>
      <c r="G21" s="13">
        <v>3174</v>
      </c>
      <c r="H21" s="13">
        <v>4234</v>
      </c>
      <c r="I21" s="16">
        <v>7408</v>
      </c>
      <c r="J21" s="16">
        <v>5020</v>
      </c>
      <c r="K21" s="14">
        <v>16</v>
      </c>
      <c r="L21" s="14">
        <v>35</v>
      </c>
      <c r="M21" s="14">
        <v>29</v>
      </c>
      <c r="N21" s="14">
        <v>50</v>
      </c>
      <c r="O21" s="14">
        <v>1</v>
      </c>
      <c r="P21" s="14">
        <v>0</v>
      </c>
    </row>
    <row r="22" spans="1:16" ht="15" customHeight="1">
      <c r="A22" s="67"/>
      <c r="B22" s="12" t="s">
        <v>14</v>
      </c>
      <c r="C22" s="13">
        <v>3868</v>
      </c>
      <c r="D22" s="13">
        <v>4096</v>
      </c>
      <c r="E22" s="16">
        <v>7964</v>
      </c>
      <c r="F22" s="13">
        <v>2901</v>
      </c>
      <c r="G22" s="13">
        <v>1250</v>
      </c>
      <c r="H22" s="13">
        <v>1682</v>
      </c>
      <c r="I22" s="16">
        <v>2932</v>
      </c>
      <c r="J22" s="16">
        <v>1968</v>
      </c>
      <c r="K22" s="14">
        <v>4</v>
      </c>
      <c r="L22" s="14">
        <v>16</v>
      </c>
      <c r="M22" s="14">
        <v>15</v>
      </c>
      <c r="N22" s="14">
        <v>14</v>
      </c>
      <c r="O22" s="14">
        <v>0</v>
      </c>
      <c r="P22" s="14">
        <v>0</v>
      </c>
    </row>
    <row r="23" spans="1:16" ht="15" customHeight="1">
      <c r="A23" s="67"/>
      <c r="B23" s="12" t="s">
        <v>15</v>
      </c>
      <c r="C23" s="13">
        <v>1691</v>
      </c>
      <c r="D23" s="13">
        <v>1839</v>
      </c>
      <c r="E23" s="16">
        <v>3530</v>
      </c>
      <c r="F23" s="13">
        <v>1410</v>
      </c>
      <c r="G23" s="13">
        <v>617</v>
      </c>
      <c r="H23" s="13">
        <v>806</v>
      </c>
      <c r="I23" s="16">
        <v>1423</v>
      </c>
      <c r="J23" s="16">
        <v>958</v>
      </c>
      <c r="K23" s="14">
        <v>1</v>
      </c>
      <c r="L23" s="14">
        <v>4</v>
      </c>
      <c r="M23" s="14">
        <v>2</v>
      </c>
      <c r="N23" s="14">
        <v>6</v>
      </c>
      <c r="O23" s="14">
        <v>0</v>
      </c>
      <c r="P23" s="14">
        <v>0</v>
      </c>
    </row>
    <row r="24" spans="1:16" ht="15" customHeight="1">
      <c r="A24" s="67"/>
      <c r="B24" s="12" t="s">
        <v>16</v>
      </c>
      <c r="C24" s="13">
        <v>1320</v>
      </c>
      <c r="D24" s="13">
        <v>1482</v>
      </c>
      <c r="E24" s="16">
        <v>2802</v>
      </c>
      <c r="F24" s="13">
        <v>1137</v>
      </c>
      <c r="G24" s="13">
        <v>487</v>
      </c>
      <c r="H24" s="13">
        <v>689</v>
      </c>
      <c r="I24" s="16">
        <v>1176</v>
      </c>
      <c r="J24" s="16">
        <v>834</v>
      </c>
      <c r="K24" s="14">
        <v>0</v>
      </c>
      <c r="L24" s="14">
        <v>5</v>
      </c>
      <c r="M24" s="14">
        <v>2</v>
      </c>
      <c r="N24" s="14">
        <v>5</v>
      </c>
      <c r="O24" s="14">
        <v>0</v>
      </c>
      <c r="P24" s="14">
        <v>0</v>
      </c>
    </row>
    <row r="25" spans="1:16" ht="21" customHeight="1">
      <c r="A25" s="66" t="s">
        <v>237</v>
      </c>
      <c r="B25" s="18" t="s">
        <v>18</v>
      </c>
      <c r="C25" s="19">
        <f aca="true" t="shared" si="4" ref="C25:P25">SUM(C26:C29)</f>
        <v>18020</v>
      </c>
      <c r="D25" s="19">
        <f t="shared" si="4"/>
        <v>19460</v>
      </c>
      <c r="E25" s="19">
        <f>SUM(E26:E29)</f>
        <v>37480</v>
      </c>
      <c r="F25" s="19">
        <f t="shared" si="4"/>
        <v>14677</v>
      </c>
      <c r="G25" s="19">
        <f t="shared" si="4"/>
        <v>5539</v>
      </c>
      <c r="H25" s="19">
        <f t="shared" si="4"/>
        <v>7419</v>
      </c>
      <c r="I25" s="19">
        <f t="shared" si="4"/>
        <v>12958</v>
      </c>
      <c r="J25" s="19">
        <f t="shared" si="4"/>
        <v>8794</v>
      </c>
      <c r="K25" s="19">
        <f t="shared" si="4"/>
        <v>15</v>
      </c>
      <c r="L25" s="19">
        <f t="shared" si="4"/>
        <v>50</v>
      </c>
      <c r="M25" s="19">
        <f t="shared" si="4"/>
        <v>38</v>
      </c>
      <c r="N25" s="19">
        <f t="shared" si="4"/>
        <v>62</v>
      </c>
      <c r="O25" s="19">
        <f t="shared" si="4"/>
        <v>2</v>
      </c>
      <c r="P25" s="19">
        <f t="shared" si="4"/>
        <v>0</v>
      </c>
    </row>
    <row r="26" spans="1:16" ht="15" customHeight="1">
      <c r="A26" s="67"/>
      <c r="B26" s="12" t="s">
        <v>13</v>
      </c>
      <c r="C26" s="13">
        <v>11147</v>
      </c>
      <c r="D26" s="13">
        <v>12062</v>
      </c>
      <c r="E26" s="16">
        <v>23209</v>
      </c>
      <c r="F26" s="13">
        <v>9227</v>
      </c>
      <c r="G26" s="13">
        <v>3181</v>
      </c>
      <c r="H26" s="13">
        <v>4240</v>
      </c>
      <c r="I26" s="16">
        <v>7421</v>
      </c>
      <c r="J26" s="16">
        <v>5028</v>
      </c>
      <c r="K26" s="14">
        <v>14</v>
      </c>
      <c r="L26" s="14">
        <v>25</v>
      </c>
      <c r="M26" s="14">
        <v>14</v>
      </c>
      <c r="N26" s="14">
        <v>43</v>
      </c>
      <c r="O26" s="37">
        <v>2</v>
      </c>
      <c r="P26" s="38">
        <v>0</v>
      </c>
    </row>
    <row r="27" spans="1:16" ht="15" customHeight="1">
      <c r="A27" s="67"/>
      <c r="B27" s="12" t="s">
        <v>14</v>
      </c>
      <c r="C27" s="13">
        <v>3865</v>
      </c>
      <c r="D27" s="13">
        <v>4084</v>
      </c>
      <c r="E27" s="16">
        <v>7949</v>
      </c>
      <c r="F27" s="13">
        <v>2904</v>
      </c>
      <c r="G27" s="13">
        <v>1252</v>
      </c>
      <c r="H27" s="13">
        <v>1685</v>
      </c>
      <c r="I27" s="16">
        <v>2937</v>
      </c>
      <c r="J27" s="16">
        <v>1972</v>
      </c>
      <c r="K27" s="14">
        <v>1</v>
      </c>
      <c r="L27" s="14">
        <v>11</v>
      </c>
      <c r="M27" s="14">
        <v>11</v>
      </c>
      <c r="N27" s="14">
        <v>14</v>
      </c>
      <c r="O27" s="37">
        <v>0</v>
      </c>
      <c r="P27" s="38">
        <v>0</v>
      </c>
    </row>
    <row r="28" spans="1:16" ht="15" customHeight="1">
      <c r="A28" s="67"/>
      <c r="B28" s="12" t="s">
        <v>15</v>
      </c>
      <c r="C28" s="13">
        <v>1690</v>
      </c>
      <c r="D28" s="13">
        <v>1835</v>
      </c>
      <c r="E28" s="16">
        <v>3525</v>
      </c>
      <c r="F28" s="13">
        <v>1410</v>
      </c>
      <c r="G28" s="13">
        <v>617</v>
      </c>
      <c r="H28" s="13">
        <v>807</v>
      </c>
      <c r="I28" s="16">
        <v>1424</v>
      </c>
      <c r="J28" s="16">
        <v>961</v>
      </c>
      <c r="K28" s="14">
        <v>0</v>
      </c>
      <c r="L28" s="14">
        <v>8</v>
      </c>
      <c r="M28" s="14">
        <v>9</v>
      </c>
      <c r="N28" s="14">
        <v>4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1318</v>
      </c>
      <c r="D29" s="13">
        <v>1479</v>
      </c>
      <c r="E29" s="16">
        <v>2797</v>
      </c>
      <c r="F29" s="13">
        <v>1136</v>
      </c>
      <c r="G29" s="13">
        <v>489</v>
      </c>
      <c r="H29" s="13">
        <v>687</v>
      </c>
      <c r="I29" s="16">
        <v>1176</v>
      </c>
      <c r="J29" s="16">
        <v>833</v>
      </c>
      <c r="K29" s="14">
        <v>0</v>
      </c>
      <c r="L29" s="14">
        <v>6</v>
      </c>
      <c r="M29" s="14">
        <v>4</v>
      </c>
      <c r="N29" s="14">
        <v>1</v>
      </c>
      <c r="O29" s="37">
        <v>0</v>
      </c>
      <c r="P29" s="38">
        <v>0</v>
      </c>
    </row>
    <row r="30" spans="1:16" ht="21" customHeight="1">
      <c r="A30" s="66" t="s">
        <v>238</v>
      </c>
      <c r="B30" s="18" t="s">
        <v>18</v>
      </c>
      <c r="C30" s="19">
        <f aca="true" t="shared" si="5" ref="C30:P30">SUM(C31:C34)</f>
        <v>18003</v>
      </c>
      <c r="D30" s="19">
        <f t="shared" si="5"/>
        <v>19439</v>
      </c>
      <c r="E30" s="19">
        <f t="shared" si="5"/>
        <v>37442</v>
      </c>
      <c r="F30" s="19">
        <f t="shared" si="5"/>
        <v>14686</v>
      </c>
      <c r="G30" s="19">
        <f t="shared" si="5"/>
        <v>5535</v>
      </c>
      <c r="H30" s="19">
        <f t="shared" si="5"/>
        <v>7419</v>
      </c>
      <c r="I30" s="19">
        <f t="shared" si="5"/>
        <v>12954</v>
      </c>
      <c r="J30" s="19">
        <f t="shared" si="5"/>
        <v>8793</v>
      </c>
      <c r="K30" s="19">
        <f t="shared" si="5"/>
        <v>13</v>
      </c>
      <c r="L30" s="19">
        <f t="shared" si="5"/>
        <v>36</v>
      </c>
      <c r="M30" s="19">
        <f t="shared" si="5"/>
        <v>46</v>
      </c>
      <c r="N30" s="19">
        <f t="shared" si="5"/>
        <v>64</v>
      </c>
      <c r="O30" s="19">
        <f t="shared" si="5"/>
        <v>3</v>
      </c>
      <c r="P30" s="19">
        <f t="shared" si="5"/>
        <v>0</v>
      </c>
    </row>
    <row r="31" spans="1:16" ht="15" customHeight="1">
      <c r="A31" s="67"/>
      <c r="B31" s="12" t="s">
        <v>13</v>
      </c>
      <c r="C31" s="13">
        <v>11145</v>
      </c>
      <c r="D31" s="13">
        <v>12047</v>
      </c>
      <c r="E31" s="16">
        <v>23192</v>
      </c>
      <c r="F31" s="13">
        <v>9231</v>
      </c>
      <c r="G31" s="13">
        <v>3183</v>
      </c>
      <c r="H31" s="13">
        <v>4238</v>
      </c>
      <c r="I31" s="16">
        <v>7421</v>
      </c>
      <c r="J31" s="16">
        <v>5026</v>
      </c>
      <c r="K31" s="14">
        <v>9</v>
      </c>
      <c r="L31" s="14">
        <v>22</v>
      </c>
      <c r="M31" s="14">
        <v>36</v>
      </c>
      <c r="N31" s="14">
        <v>37</v>
      </c>
      <c r="O31" s="37">
        <v>2</v>
      </c>
      <c r="P31" s="38">
        <v>0</v>
      </c>
    </row>
    <row r="32" spans="1:16" ht="15" customHeight="1">
      <c r="A32" s="67"/>
      <c r="B32" s="12" t="s">
        <v>14</v>
      </c>
      <c r="C32" s="13">
        <v>3854</v>
      </c>
      <c r="D32" s="13">
        <v>4079</v>
      </c>
      <c r="E32" s="16">
        <v>7933</v>
      </c>
      <c r="F32" s="13">
        <v>2910</v>
      </c>
      <c r="G32" s="13">
        <v>1248</v>
      </c>
      <c r="H32" s="13">
        <v>1687</v>
      </c>
      <c r="I32" s="16">
        <v>2935</v>
      </c>
      <c r="J32" s="16">
        <v>1972</v>
      </c>
      <c r="K32" s="14">
        <v>2</v>
      </c>
      <c r="L32" s="14">
        <v>5</v>
      </c>
      <c r="M32" s="14">
        <v>9</v>
      </c>
      <c r="N32" s="14">
        <v>22</v>
      </c>
      <c r="O32" s="37">
        <v>1</v>
      </c>
      <c r="P32" s="38">
        <v>0</v>
      </c>
    </row>
    <row r="33" spans="1:16" ht="15" customHeight="1">
      <c r="A33" s="67"/>
      <c r="B33" s="12" t="s">
        <v>15</v>
      </c>
      <c r="C33" s="13">
        <v>1687</v>
      </c>
      <c r="D33" s="13">
        <v>1833</v>
      </c>
      <c r="E33" s="16">
        <v>3520</v>
      </c>
      <c r="F33" s="13">
        <v>1409</v>
      </c>
      <c r="G33" s="13">
        <v>615</v>
      </c>
      <c r="H33" s="13">
        <v>805</v>
      </c>
      <c r="I33" s="16">
        <v>1420</v>
      </c>
      <c r="J33" s="16">
        <v>961</v>
      </c>
      <c r="K33" s="14">
        <v>1</v>
      </c>
      <c r="L33" s="14">
        <v>5</v>
      </c>
      <c r="M33" s="14">
        <v>0</v>
      </c>
      <c r="N33" s="14">
        <v>2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1317</v>
      </c>
      <c r="D34" s="13">
        <v>1480</v>
      </c>
      <c r="E34" s="16">
        <v>2797</v>
      </c>
      <c r="F34" s="13">
        <v>1136</v>
      </c>
      <c r="G34" s="13">
        <v>489</v>
      </c>
      <c r="H34" s="13">
        <v>689</v>
      </c>
      <c r="I34" s="16">
        <v>1178</v>
      </c>
      <c r="J34" s="16">
        <v>834</v>
      </c>
      <c r="K34" s="14">
        <v>1</v>
      </c>
      <c r="L34" s="14">
        <v>4</v>
      </c>
      <c r="M34" s="14">
        <v>1</v>
      </c>
      <c r="N34" s="14">
        <v>3</v>
      </c>
      <c r="O34" s="37">
        <v>0</v>
      </c>
      <c r="P34" s="38">
        <v>0</v>
      </c>
    </row>
    <row r="35" spans="1:16" ht="21" customHeight="1">
      <c r="A35" s="66" t="s">
        <v>239</v>
      </c>
      <c r="B35" s="18" t="s">
        <v>18</v>
      </c>
      <c r="C35" s="19">
        <f aca="true" t="shared" si="6" ref="C35:P35">SUM(C36:C39)</f>
        <v>17992</v>
      </c>
      <c r="D35" s="19">
        <f t="shared" si="6"/>
        <v>19422</v>
      </c>
      <c r="E35" s="19">
        <f t="shared" si="6"/>
        <v>37414</v>
      </c>
      <c r="F35" s="19">
        <f t="shared" si="6"/>
        <v>14693</v>
      </c>
      <c r="G35" s="19">
        <f t="shared" si="6"/>
        <v>5544</v>
      </c>
      <c r="H35" s="19">
        <f t="shared" si="6"/>
        <v>7429</v>
      </c>
      <c r="I35" s="19">
        <f t="shared" si="6"/>
        <v>12973</v>
      </c>
      <c r="J35" s="19">
        <f t="shared" si="6"/>
        <v>8802</v>
      </c>
      <c r="K35" s="19">
        <f t="shared" si="6"/>
        <v>18</v>
      </c>
      <c r="L35" s="19">
        <f t="shared" si="6"/>
        <v>41</v>
      </c>
      <c r="M35" s="19">
        <f t="shared" si="6"/>
        <v>51</v>
      </c>
      <c r="N35" s="19">
        <f t="shared" si="6"/>
        <v>56</v>
      </c>
      <c r="O35" s="19">
        <f t="shared" si="6"/>
        <v>0</v>
      </c>
      <c r="P35" s="19">
        <f t="shared" si="6"/>
        <v>0</v>
      </c>
    </row>
    <row r="36" spans="1:16" ht="15" customHeight="1">
      <c r="A36" s="67"/>
      <c r="B36" s="12" t="s">
        <v>13</v>
      </c>
      <c r="C36" s="13">
        <v>11143</v>
      </c>
      <c r="D36" s="13">
        <v>12041</v>
      </c>
      <c r="E36" s="16">
        <v>23184</v>
      </c>
      <c r="F36" s="13">
        <v>9241</v>
      </c>
      <c r="G36" s="13">
        <v>3187</v>
      </c>
      <c r="H36" s="13">
        <v>4243</v>
      </c>
      <c r="I36" s="16">
        <v>7430</v>
      </c>
      <c r="J36" s="16">
        <v>5036</v>
      </c>
      <c r="K36" s="14">
        <v>15</v>
      </c>
      <c r="L36" s="14">
        <v>20</v>
      </c>
      <c r="M36" s="14">
        <v>33</v>
      </c>
      <c r="N36" s="14">
        <v>37</v>
      </c>
      <c r="O36" s="37">
        <v>0</v>
      </c>
      <c r="P36" s="38">
        <v>0</v>
      </c>
    </row>
    <row r="37" spans="1:16" ht="15" customHeight="1">
      <c r="A37" s="67"/>
      <c r="B37" s="12" t="s">
        <v>14</v>
      </c>
      <c r="C37" s="13">
        <v>3850</v>
      </c>
      <c r="D37" s="13">
        <v>4073</v>
      </c>
      <c r="E37" s="16">
        <v>7923</v>
      </c>
      <c r="F37" s="13">
        <v>2908</v>
      </c>
      <c r="G37" s="13">
        <v>1249</v>
      </c>
      <c r="H37" s="13">
        <v>1692</v>
      </c>
      <c r="I37" s="16">
        <v>2941</v>
      </c>
      <c r="J37" s="16">
        <v>1971</v>
      </c>
      <c r="K37" s="14">
        <v>3</v>
      </c>
      <c r="L37" s="14">
        <v>9</v>
      </c>
      <c r="M37" s="14">
        <v>9</v>
      </c>
      <c r="N37" s="14">
        <v>11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1685</v>
      </c>
      <c r="D38" s="13">
        <v>1831</v>
      </c>
      <c r="E38" s="16">
        <v>3516</v>
      </c>
      <c r="F38" s="13">
        <v>1405</v>
      </c>
      <c r="G38" s="13">
        <v>619</v>
      </c>
      <c r="H38" s="13">
        <v>806</v>
      </c>
      <c r="I38" s="16">
        <v>1425</v>
      </c>
      <c r="J38" s="16">
        <v>960</v>
      </c>
      <c r="K38" s="14">
        <v>0</v>
      </c>
      <c r="L38" s="14">
        <v>7</v>
      </c>
      <c r="M38" s="14">
        <v>5</v>
      </c>
      <c r="N38" s="14">
        <v>2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1314</v>
      </c>
      <c r="D39" s="13">
        <v>1477</v>
      </c>
      <c r="E39" s="16">
        <v>2791</v>
      </c>
      <c r="F39" s="13">
        <v>1139</v>
      </c>
      <c r="G39" s="13">
        <v>489</v>
      </c>
      <c r="H39" s="13">
        <v>688</v>
      </c>
      <c r="I39" s="16">
        <v>1177</v>
      </c>
      <c r="J39" s="16">
        <v>835</v>
      </c>
      <c r="K39" s="14">
        <v>0</v>
      </c>
      <c r="L39" s="14">
        <v>5</v>
      </c>
      <c r="M39" s="14">
        <v>4</v>
      </c>
      <c r="N39" s="14">
        <v>6</v>
      </c>
      <c r="O39" s="37">
        <v>0</v>
      </c>
      <c r="P39" s="38">
        <v>0</v>
      </c>
    </row>
    <row r="40" spans="1:16" ht="21" customHeight="1">
      <c r="A40" s="66" t="s">
        <v>240</v>
      </c>
      <c r="B40" s="18" t="s">
        <v>18</v>
      </c>
      <c r="C40" s="19">
        <f aca="true" t="shared" si="7" ref="C40:P40">SUM(C41:C44)</f>
        <v>17975</v>
      </c>
      <c r="D40" s="19">
        <f t="shared" si="7"/>
        <v>19403</v>
      </c>
      <c r="E40" s="19">
        <f t="shared" si="7"/>
        <v>37378</v>
      </c>
      <c r="F40" s="19">
        <f t="shared" si="7"/>
        <v>14688</v>
      </c>
      <c r="G40" s="19">
        <f t="shared" si="7"/>
        <v>5544</v>
      </c>
      <c r="H40" s="19">
        <f t="shared" si="7"/>
        <v>7423</v>
      </c>
      <c r="I40" s="19">
        <f t="shared" si="7"/>
        <v>12967</v>
      </c>
      <c r="J40" s="19">
        <f t="shared" si="7"/>
        <v>8792</v>
      </c>
      <c r="K40" s="19">
        <f t="shared" si="7"/>
        <v>13</v>
      </c>
      <c r="L40" s="19">
        <f t="shared" si="7"/>
        <v>39</v>
      </c>
      <c r="M40" s="19">
        <f t="shared" si="7"/>
        <v>42</v>
      </c>
      <c r="N40" s="19">
        <f t="shared" si="7"/>
        <v>52</v>
      </c>
      <c r="O40" s="19">
        <f>SUM(O41:O44)</f>
        <v>0</v>
      </c>
      <c r="P40" s="19">
        <f t="shared" si="7"/>
        <v>0</v>
      </c>
    </row>
    <row r="41" spans="1:16" ht="15" customHeight="1">
      <c r="A41" s="67"/>
      <c r="B41" s="12" t="s">
        <v>13</v>
      </c>
      <c r="C41" s="13">
        <v>11143</v>
      </c>
      <c r="D41" s="13">
        <v>12038</v>
      </c>
      <c r="E41" s="16">
        <v>23181</v>
      </c>
      <c r="F41" s="13">
        <v>9248</v>
      </c>
      <c r="G41" s="13">
        <v>3190</v>
      </c>
      <c r="H41" s="13">
        <v>4241</v>
      </c>
      <c r="I41" s="16">
        <v>7431</v>
      </c>
      <c r="J41" s="16">
        <v>5035</v>
      </c>
      <c r="K41" s="14">
        <v>12</v>
      </c>
      <c r="L41" s="14">
        <v>22</v>
      </c>
      <c r="M41" s="14">
        <v>32</v>
      </c>
      <c r="N41" s="14">
        <v>32</v>
      </c>
      <c r="O41" s="37">
        <v>0</v>
      </c>
      <c r="P41" s="38">
        <v>0</v>
      </c>
    </row>
    <row r="42" spans="1:16" ht="15" customHeight="1">
      <c r="A42" s="67"/>
      <c r="B42" s="12" t="s">
        <v>14</v>
      </c>
      <c r="C42" s="13">
        <v>3835</v>
      </c>
      <c r="D42" s="13">
        <v>4064</v>
      </c>
      <c r="E42" s="16">
        <v>7899</v>
      </c>
      <c r="F42" s="13">
        <v>2900</v>
      </c>
      <c r="G42" s="13">
        <v>1244</v>
      </c>
      <c r="H42" s="13">
        <v>1693</v>
      </c>
      <c r="I42" s="16">
        <v>2937</v>
      </c>
      <c r="J42" s="16">
        <v>1965</v>
      </c>
      <c r="K42" s="14">
        <v>0</v>
      </c>
      <c r="L42" s="14">
        <v>11</v>
      </c>
      <c r="M42" s="14">
        <v>2</v>
      </c>
      <c r="N42" s="14">
        <v>16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1684</v>
      </c>
      <c r="D43" s="13">
        <v>1828</v>
      </c>
      <c r="E43" s="16">
        <v>3512</v>
      </c>
      <c r="F43" s="13">
        <v>1402</v>
      </c>
      <c r="G43" s="13">
        <v>620</v>
      </c>
      <c r="H43" s="13">
        <v>802</v>
      </c>
      <c r="I43" s="16">
        <v>1422</v>
      </c>
      <c r="J43" s="16">
        <v>956</v>
      </c>
      <c r="K43" s="14">
        <v>1</v>
      </c>
      <c r="L43" s="14">
        <v>5</v>
      </c>
      <c r="M43" s="14">
        <v>4</v>
      </c>
      <c r="N43" s="14">
        <v>3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1313</v>
      </c>
      <c r="D44" s="13">
        <v>1473</v>
      </c>
      <c r="E44" s="16">
        <v>2786</v>
      </c>
      <c r="F44" s="13">
        <v>1138</v>
      </c>
      <c r="G44" s="13">
        <v>490</v>
      </c>
      <c r="H44" s="13">
        <v>687</v>
      </c>
      <c r="I44" s="16">
        <v>1177</v>
      </c>
      <c r="J44" s="16">
        <v>836</v>
      </c>
      <c r="K44" s="14">
        <v>0</v>
      </c>
      <c r="L44" s="14">
        <v>1</v>
      </c>
      <c r="M44" s="14">
        <v>4</v>
      </c>
      <c r="N44" s="14">
        <v>1</v>
      </c>
      <c r="O44" s="37">
        <v>0</v>
      </c>
      <c r="P44" s="38">
        <v>0</v>
      </c>
    </row>
    <row r="45" spans="1:16" ht="21" customHeight="1">
      <c r="A45" s="66" t="s">
        <v>241</v>
      </c>
      <c r="B45" s="18" t="s">
        <v>18</v>
      </c>
      <c r="C45" s="19">
        <f aca="true" t="shared" si="8" ref="C45:P45">SUM(C46:C49)</f>
        <v>17948</v>
      </c>
      <c r="D45" s="19">
        <f t="shared" si="8"/>
        <v>19381</v>
      </c>
      <c r="E45" s="19">
        <f t="shared" si="8"/>
        <v>37329</v>
      </c>
      <c r="F45" s="19">
        <f t="shared" si="8"/>
        <v>14691</v>
      </c>
      <c r="G45" s="19">
        <f t="shared" si="8"/>
        <v>5550</v>
      </c>
      <c r="H45" s="19">
        <f t="shared" si="8"/>
        <v>7427</v>
      </c>
      <c r="I45" s="19">
        <f t="shared" si="8"/>
        <v>12977</v>
      </c>
      <c r="J45" s="19">
        <f t="shared" si="8"/>
        <v>8807</v>
      </c>
      <c r="K45" s="19">
        <f t="shared" si="8"/>
        <v>16</v>
      </c>
      <c r="L45" s="19">
        <f t="shared" si="8"/>
        <v>50</v>
      </c>
      <c r="M45" s="19">
        <f t="shared" si="8"/>
        <v>45</v>
      </c>
      <c r="N45" s="19">
        <f t="shared" si="8"/>
        <v>62</v>
      </c>
      <c r="O45" s="19">
        <f t="shared" si="8"/>
        <v>2</v>
      </c>
      <c r="P45" s="19">
        <f t="shared" si="8"/>
        <v>0</v>
      </c>
    </row>
    <row r="46" spans="1:16" ht="15" customHeight="1">
      <c r="A46" s="67"/>
      <c r="B46" s="12" t="s">
        <v>13</v>
      </c>
      <c r="C46" s="13">
        <v>11131</v>
      </c>
      <c r="D46" s="13">
        <v>12043</v>
      </c>
      <c r="E46" s="16">
        <v>23174</v>
      </c>
      <c r="F46" s="13">
        <v>9259</v>
      </c>
      <c r="G46" s="13">
        <v>3194</v>
      </c>
      <c r="H46" s="13">
        <v>4250</v>
      </c>
      <c r="I46" s="16">
        <v>7444</v>
      </c>
      <c r="J46" s="16">
        <v>5050</v>
      </c>
      <c r="K46" s="14">
        <v>15</v>
      </c>
      <c r="L46" s="14">
        <v>30</v>
      </c>
      <c r="M46" s="14">
        <v>31</v>
      </c>
      <c r="N46" s="14">
        <v>31</v>
      </c>
      <c r="O46" s="37">
        <v>2</v>
      </c>
      <c r="P46" s="38">
        <v>0</v>
      </c>
    </row>
    <row r="47" spans="1:16" ht="15" customHeight="1">
      <c r="A47" s="67"/>
      <c r="B47" s="12" t="s">
        <v>14</v>
      </c>
      <c r="C47" s="13">
        <v>3829</v>
      </c>
      <c r="D47" s="13">
        <v>4047</v>
      </c>
      <c r="E47" s="16">
        <v>7876</v>
      </c>
      <c r="F47" s="13">
        <v>2892</v>
      </c>
      <c r="G47" s="13">
        <v>1248</v>
      </c>
      <c r="H47" s="13">
        <v>1690</v>
      </c>
      <c r="I47" s="16">
        <v>2938</v>
      </c>
      <c r="J47" s="16">
        <v>1966</v>
      </c>
      <c r="K47" s="14">
        <v>0</v>
      </c>
      <c r="L47" s="14">
        <v>10</v>
      </c>
      <c r="M47" s="14">
        <v>8</v>
      </c>
      <c r="N47" s="14">
        <v>23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1677</v>
      </c>
      <c r="D48" s="13">
        <v>1821</v>
      </c>
      <c r="E48" s="16">
        <v>3498</v>
      </c>
      <c r="F48" s="13">
        <v>1403</v>
      </c>
      <c r="G48" s="13">
        <v>617</v>
      </c>
      <c r="H48" s="13">
        <v>800</v>
      </c>
      <c r="I48" s="16">
        <v>1417</v>
      </c>
      <c r="J48" s="16">
        <v>955</v>
      </c>
      <c r="K48" s="14">
        <v>0</v>
      </c>
      <c r="L48" s="14">
        <v>8</v>
      </c>
      <c r="M48" s="14">
        <v>5</v>
      </c>
      <c r="N48" s="14">
        <v>4</v>
      </c>
      <c r="O48" s="37">
        <v>0</v>
      </c>
      <c r="P48" s="38">
        <v>0</v>
      </c>
    </row>
    <row r="49" spans="1:16" ht="15" customHeight="1">
      <c r="A49" s="67"/>
      <c r="B49" s="12" t="s">
        <v>16</v>
      </c>
      <c r="C49" s="13">
        <v>1311</v>
      </c>
      <c r="D49" s="13">
        <v>1470</v>
      </c>
      <c r="E49" s="16">
        <v>2781</v>
      </c>
      <c r="F49" s="13">
        <v>1137</v>
      </c>
      <c r="G49" s="13">
        <v>491</v>
      </c>
      <c r="H49" s="13">
        <v>687</v>
      </c>
      <c r="I49" s="16">
        <v>1178</v>
      </c>
      <c r="J49" s="16">
        <v>836</v>
      </c>
      <c r="K49" s="14">
        <v>1</v>
      </c>
      <c r="L49" s="14">
        <v>2</v>
      </c>
      <c r="M49" s="14">
        <v>1</v>
      </c>
      <c r="N49" s="14">
        <v>4</v>
      </c>
      <c r="O49" s="37">
        <v>0</v>
      </c>
      <c r="P49" s="38">
        <v>0</v>
      </c>
    </row>
    <row r="50" spans="1:16" ht="21" customHeight="1">
      <c r="A50" s="66" t="s">
        <v>242</v>
      </c>
      <c r="B50" s="18" t="s">
        <v>18</v>
      </c>
      <c r="C50" s="19">
        <f aca="true" t="shared" si="9" ref="C50:P50">SUM(C51:C54)</f>
        <v>17921</v>
      </c>
      <c r="D50" s="19">
        <f t="shared" si="9"/>
        <v>19339</v>
      </c>
      <c r="E50" s="19">
        <f t="shared" si="9"/>
        <v>37260</v>
      </c>
      <c r="F50" s="19">
        <f t="shared" si="9"/>
        <v>14687</v>
      </c>
      <c r="G50" s="19">
        <f t="shared" si="9"/>
        <v>5554</v>
      </c>
      <c r="H50" s="19">
        <f t="shared" si="9"/>
        <v>7422</v>
      </c>
      <c r="I50" s="19">
        <f t="shared" si="9"/>
        <v>12976</v>
      </c>
      <c r="J50" s="19">
        <f t="shared" si="9"/>
        <v>8806</v>
      </c>
      <c r="K50" s="19">
        <f t="shared" si="9"/>
        <v>14</v>
      </c>
      <c r="L50" s="19">
        <f t="shared" si="9"/>
        <v>60</v>
      </c>
      <c r="M50" s="19">
        <f t="shared" si="9"/>
        <v>37</v>
      </c>
      <c r="N50" s="19">
        <f t="shared" si="9"/>
        <v>60</v>
      </c>
      <c r="O50" s="19">
        <f t="shared" si="9"/>
        <v>0</v>
      </c>
      <c r="P50" s="19">
        <f t="shared" si="9"/>
        <v>0</v>
      </c>
    </row>
    <row r="51" spans="1:16" ht="15" customHeight="1">
      <c r="A51" s="67"/>
      <c r="B51" s="12" t="s">
        <v>13</v>
      </c>
      <c r="C51" s="13">
        <v>11112</v>
      </c>
      <c r="D51" s="13">
        <v>12018</v>
      </c>
      <c r="E51" s="16">
        <v>23130</v>
      </c>
      <c r="F51" s="13">
        <v>9257</v>
      </c>
      <c r="G51" s="13">
        <v>3196</v>
      </c>
      <c r="H51" s="13">
        <v>4247</v>
      </c>
      <c r="I51" s="16">
        <v>7443</v>
      </c>
      <c r="J51" s="16">
        <v>5052</v>
      </c>
      <c r="K51" s="14">
        <v>11</v>
      </c>
      <c r="L51" s="14">
        <v>37</v>
      </c>
      <c r="M51" s="14">
        <v>27</v>
      </c>
      <c r="N51" s="14">
        <v>44</v>
      </c>
      <c r="O51" s="37">
        <v>0</v>
      </c>
      <c r="P51" s="38">
        <v>0</v>
      </c>
    </row>
    <row r="52" spans="1:16" ht="15" customHeight="1">
      <c r="A52" s="67"/>
      <c r="B52" s="12" t="s">
        <v>14</v>
      </c>
      <c r="C52" s="13">
        <v>3828</v>
      </c>
      <c r="D52" s="13">
        <v>4038</v>
      </c>
      <c r="E52" s="16">
        <v>7866</v>
      </c>
      <c r="F52" s="13">
        <v>2891</v>
      </c>
      <c r="G52" s="13">
        <v>1251</v>
      </c>
      <c r="H52" s="13">
        <v>1688</v>
      </c>
      <c r="I52" s="16">
        <v>2939</v>
      </c>
      <c r="J52" s="16">
        <v>1965</v>
      </c>
      <c r="K52" s="14">
        <v>2</v>
      </c>
      <c r="L52" s="14">
        <v>9</v>
      </c>
      <c r="M52" s="14">
        <v>4</v>
      </c>
      <c r="N52" s="14">
        <v>9</v>
      </c>
      <c r="O52" s="37">
        <v>0</v>
      </c>
      <c r="P52" s="38">
        <v>0</v>
      </c>
    </row>
    <row r="53" spans="1:16" ht="15" customHeight="1">
      <c r="A53" s="67"/>
      <c r="B53" s="12" t="s">
        <v>15</v>
      </c>
      <c r="C53" s="13">
        <v>1672</v>
      </c>
      <c r="D53" s="13">
        <v>1816</v>
      </c>
      <c r="E53" s="16">
        <v>3488</v>
      </c>
      <c r="F53" s="13">
        <v>1401</v>
      </c>
      <c r="G53" s="13">
        <v>615</v>
      </c>
      <c r="H53" s="13">
        <v>800</v>
      </c>
      <c r="I53" s="16">
        <v>1415</v>
      </c>
      <c r="J53" s="16">
        <v>955</v>
      </c>
      <c r="K53" s="14">
        <v>1</v>
      </c>
      <c r="L53" s="14">
        <v>7</v>
      </c>
      <c r="M53" s="14">
        <v>1</v>
      </c>
      <c r="N53" s="14">
        <v>4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1309</v>
      </c>
      <c r="D54" s="13">
        <v>1467</v>
      </c>
      <c r="E54" s="16">
        <v>2776</v>
      </c>
      <c r="F54" s="13">
        <v>1138</v>
      </c>
      <c r="G54" s="13">
        <v>492</v>
      </c>
      <c r="H54" s="13">
        <v>687</v>
      </c>
      <c r="I54" s="16">
        <v>1179</v>
      </c>
      <c r="J54" s="16">
        <v>834</v>
      </c>
      <c r="K54" s="14">
        <v>0</v>
      </c>
      <c r="L54" s="14">
        <v>7</v>
      </c>
      <c r="M54" s="14">
        <v>5</v>
      </c>
      <c r="N54" s="14">
        <v>3</v>
      </c>
      <c r="O54" s="37">
        <v>0</v>
      </c>
      <c r="P54" s="38">
        <v>0</v>
      </c>
    </row>
    <row r="55" spans="1:16" ht="21" customHeight="1">
      <c r="A55" s="66" t="s">
        <v>243</v>
      </c>
      <c r="B55" s="18" t="s">
        <v>18</v>
      </c>
      <c r="C55" s="19">
        <f aca="true" t="shared" si="10" ref="C55:P55">SUM(C56:C59)</f>
        <v>17891</v>
      </c>
      <c r="D55" s="19">
        <f t="shared" si="10"/>
        <v>19317</v>
      </c>
      <c r="E55" s="19">
        <f t="shared" si="10"/>
        <v>37208</v>
      </c>
      <c r="F55" s="19">
        <f t="shared" si="10"/>
        <v>14678</v>
      </c>
      <c r="G55" s="19">
        <f t="shared" si="10"/>
        <v>5557</v>
      </c>
      <c r="H55" s="19">
        <f t="shared" si="10"/>
        <v>7433</v>
      </c>
      <c r="I55" s="19">
        <f t="shared" si="10"/>
        <v>12990</v>
      </c>
      <c r="J55" s="19">
        <f t="shared" si="10"/>
        <v>8808</v>
      </c>
      <c r="K55" s="19">
        <f t="shared" si="10"/>
        <v>17</v>
      </c>
      <c r="L55" s="19">
        <f t="shared" si="10"/>
        <v>37</v>
      </c>
      <c r="M55" s="19">
        <f t="shared" si="10"/>
        <v>42</v>
      </c>
      <c r="N55" s="19">
        <f t="shared" si="10"/>
        <v>74</v>
      </c>
      <c r="O55" s="19">
        <f>SUM(O56:O59)</f>
        <v>0</v>
      </c>
      <c r="P55" s="19">
        <f t="shared" si="10"/>
        <v>0</v>
      </c>
    </row>
    <row r="56" spans="1:16" ht="15" customHeight="1">
      <c r="A56" s="67"/>
      <c r="B56" s="12" t="s">
        <v>13</v>
      </c>
      <c r="C56" s="13">
        <v>11093</v>
      </c>
      <c r="D56" s="13">
        <v>12003</v>
      </c>
      <c r="E56" s="16">
        <v>23096</v>
      </c>
      <c r="F56" s="13">
        <v>9252</v>
      </c>
      <c r="G56" s="13">
        <v>3197</v>
      </c>
      <c r="H56" s="13">
        <v>4255</v>
      </c>
      <c r="I56" s="16">
        <v>7452</v>
      </c>
      <c r="J56" s="16">
        <v>5052</v>
      </c>
      <c r="K56" s="14">
        <v>14</v>
      </c>
      <c r="L56" s="14">
        <v>21</v>
      </c>
      <c r="M56" s="14">
        <v>28</v>
      </c>
      <c r="N56" s="14">
        <v>56</v>
      </c>
      <c r="O56" s="37">
        <v>0</v>
      </c>
      <c r="P56" s="38">
        <v>0</v>
      </c>
    </row>
    <row r="57" spans="1:16" ht="15" customHeight="1">
      <c r="A57" s="67"/>
      <c r="B57" s="12" t="s">
        <v>14</v>
      </c>
      <c r="C57" s="13">
        <v>3823</v>
      </c>
      <c r="D57" s="13">
        <v>4034</v>
      </c>
      <c r="E57" s="16">
        <v>7857</v>
      </c>
      <c r="F57" s="13">
        <v>2893</v>
      </c>
      <c r="G57" s="13">
        <v>1256</v>
      </c>
      <c r="H57" s="13">
        <v>1691</v>
      </c>
      <c r="I57" s="16">
        <v>2947</v>
      </c>
      <c r="J57" s="16">
        <v>1967</v>
      </c>
      <c r="K57" s="14">
        <v>3</v>
      </c>
      <c r="L57" s="14">
        <v>8</v>
      </c>
      <c r="M57" s="14">
        <v>7</v>
      </c>
      <c r="N57" s="14">
        <v>10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1669</v>
      </c>
      <c r="D58" s="13">
        <v>1815</v>
      </c>
      <c r="E58" s="16">
        <v>3484</v>
      </c>
      <c r="F58" s="13">
        <v>1397</v>
      </c>
      <c r="G58" s="13">
        <v>615</v>
      </c>
      <c r="H58" s="13">
        <v>801</v>
      </c>
      <c r="I58" s="16">
        <v>1416</v>
      </c>
      <c r="J58" s="16">
        <v>957</v>
      </c>
      <c r="K58" s="14">
        <v>0</v>
      </c>
      <c r="L58" s="14">
        <v>6</v>
      </c>
      <c r="M58" s="14">
        <v>4</v>
      </c>
      <c r="N58" s="14">
        <v>2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1306</v>
      </c>
      <c r="D59" s="13">
        <v>1465</v>
      </c>
      <c r="E59" s="16">
        <v>2771</v>
      </c>
      <c r="F59" s="13">
        <v>1136</v>
      </c>
      <c r="G59" s="13">
        <v>489</v>
      </c>
      <c r="H59" s="13">
        <v>686</v>
      </c>
      <c r="I59" s="16">
        <v>1175</v>
      </c>
      <c r="J59" s="16">
        <v>832</v>
      </c>
      <c r="K59" s="14">
        <v>0</v>
      </c>
      <c r="L59" s="14">
        <v>2</v>
      </c>
      <c r="M59" s="14">
        <v>3</v>
      </c>
      <c r="N59" s="14">
        <v>6</v>
      </c>
      <c r="O59" s="37">
        <v>0</v>
      </c>
      <c r="P59" s="38">
        <v>0</v>
      </c>
    </row>
    <row r="60" spans="1:16" ht="21" customHeight="1">
      <c r="A60" s="66" t="s">
        <v>245</v>
      </c>
      <c r="B60" s="18" t="s">
        <v>18</v>
      </c>
      <c r="C60" s="19">
        <f aca="true" t="shared" si="11" ref="C60:P60">SUM(C61:C64)</f>
        <v>17812</v>
      </c>
      <c r="D60" s="19">
        <f t="shared" si="11"/>
        <v>19274</v>
      </c>
      <c r="E60" s="19">
        <f t="shared" si="11"/>
        <v>37086</v>
      </c>
      <c r="F60" s="19">
        <f t="shared" si="11"/>
        <v>14710</v>
      </c>
      <c r="G60" s="19">
        <f t="shared" si="11"/>
        <v>5587</v>
      </c>
      <c r="H60" s="19">
        <f t="shared" si="11"/>
        <v>7451</v>
      </c>
      <c r="I60" s="19">
        <f t="shared" si="11"/>
        <v>13038</v>
      </c>
      <c r="J60" s="19">
        <f t="shared" si="11"/>
        <v>8845</v>
      </c>
      <c r="K60" s="19">
        <f t="shared" si="11"/>
        <v>14</v>
      </c>
      <c r="L60" s="19">
        <f t="shared" si="11"/>
        <v>38</v>
      </c>
      <c r="M60" s="19">
        <f t="shared" si="11"/>
        <v>153</v>
      </c>
      <c r="N60" s="19">
        <f t="shared" si="11"/>
        <v>252</v>
      </c>
      <c r="O60" s="19">
        <f t="shared" si="11"/>
        <v>1</v>
      </c>
      <c r="P60" s="19">
        <f t="shared" si="11"/>
        <v>0</v>
      </c>
    </row>
    <row r="61" spans="1:16" ht="15" customHeight="1">
      <c r="A61" s="67"/>
      <c r="B61" s="12" t="s">
        <v>13</v>
      </c>
      <c r="C61" s="13">
        <v>11055</v>
      </c>
      <c r="D61" s="13">
        <v>11979</v>
      </c>
      <c r="E61" s="16">
        <v>23034</v>
      </c>
      <c r="F61" s="13">
        <v>9274</v>
      </c>
      <c r="G61" s="13">
        <v>3208</v>
      </c>
      <c r="H61" s="13">
        <v>4269</v>
      </c>
      <c r="I61" s="16">
        <v>7477</v>
      </c>
      <c r="J61" s="16">
        <v>5072</v>
      </c>
      <c r="K61" s="14">
        <v>10</v>
      </c>
      <c r="L61" s="14">
        <v>23</v>
      </c>
      <c r="M61" s="14">
        <v>102</v>
      </c>
      <c r="N61" s="14">
        <v>153</v>
      </c>
      <c r="O61" s="37">
        <v>0</v>
      </c>
      <c r="P61" s="38">
        <v>0</v>
      </c>
    </row>
    <row r="62" spans="1:16" ht="15" customHeight="1">
      <c r="A62" s="67"/>
      <c r="B62" s="12" t="s">
        <v>14</v>
      </c>
      <c r="C62" s="13">
        <v>3808</v>
      </c>
      <c r="D62" s="13">
        <v>4026</v>
      </c>
      <c r="E62" s="16">
        <v>7834</v>
      </c>
      <c r="F62" s="13">
        <v>2898</v>
      </c>
      <c r="G62" s="13">
        <v>1266</v>
      </c>
      <c r="H62" s="13">
        <v>1692</v>
      </c>
      <c r="I62" s="16">
        <v>2958</v>
      </c>
      <c r="J62" s="16">
        <v>1975</v>
      </c>
      <c r="K62" s="14">
        <v>1</v>
      </c>
      <c r="L62" s="14">
        <v>10</v>
      </c>
      <c r="M62" s="14">
        <v>28</v>
      </c>
      <c r="N62" s="14">
        <v>45</v>
      </c>
      <c r="O62" s="37">
        <v>1</v>
      </c>
      <c r="P62" s="38">
        <v>0</v>
      </c>
    </row>
    <row r="63" spans="1:16" ht="15" customHeight="1">
      <c r="A63" s="67"/>
      <c r="B63" s="12" t="s">
        <v>15</v>
      </c>
      <c r="C63" s="13">
        <v>1653</v>
      </c>
      <c r="D63" s="13">
        <v>1814</v>
      </c>
      <c r="E63" s="16">
        <v>3467</v>
      </c>
      <c r="F63" s="13">
        <v>1400</v>
      </c>
      <c r="G63" s="13">
        <v>620</v>
      </c>
      <c r="H63" s="13">
        <v>803</v>
      </c>
      <c r="I63" s="16">
        <v>1423</v>
      </c>
      <c r="J63" s="16">
        <v>961</v>
      </c>
      <c r="K63" s="14">
        <v>2</v>
      </c>
      <c r="L63" s="14">
        <v>1</v>
      </c>
      <c r="M63" s="14">
        <v>14</v>
      </c>
      <c r="N63" s="14">
        <v>26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1296</v>
      </c>
      <c r="D64" s="13">
        <v>1455</v>
      </c>
      <c r="E64" s="16">
        <v>2751</v>
      </c>
      <c r="F64" s="13">
        <v>1138</v>
      </c>
      <c r="G64" s="13">
        <v>493</v>
      </c>
      <c r="H64" s="13">
        <v>687</v>
      </c>
      <c r="I64" s="16">
        <v>1180</v>
      </c>
      <c r="J64" s="16">
        <v>837</v>
      </c>
      <c r="K64" s="14">
        <v>1</v>
      </c>
      <c r="L64" s="14">
        <v>4</v>
      </c>
      <c r="M64" s="14">
        <v>9</v>
      </c>
      <c r="N64" s="14">
        <v>28</v>
      </c>
      <c r="O64" s="37">
        <v>0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191</v>
      </c>
      <c r="L65" s="11">
        <f>L5+L10+L15+L20+L25+L30+L35+L40+L45+L50+L55+L60</f>
        <v>525</v>
      </c>
      <c r="M65" s="11">
        <f>M5+M10+M15+M20+M25+M30+M35+M40+M45+M50+M55+M60</f>
        <v>678</v>
      </c>
      <c r="N65" s="11">
        <f>N5+N10+N15+N20+N25+N30+N35+N40+N45+N50+N55+N60</f>
        <v>983</v>
      </c>
      <c r="O65" s="11">
        <f>O5+O10+O15+O20+O25+O30+O35+O40+O45+O50+O55+O60</f>
        <v>17</v>
      </c>
      <c r="P65" s="11">
        <f>SUM(P5,P10,P15,P20,P25,P30,P35,P40,P45,P50,P55,P60)</f>
        <v>1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1:P1"/>
    <mergeCell ref="A3:A4"/>
    <mergeCell ref="B3:B4"/>
    <mergeCell ref="C3:F3"/>
    <mergeCell ref="G3:J3"/>
    <mergeCell ref="K3:L3"/>
    <mergeCell ref="M3:N3"/>
    <mergeCell ref="O3:P3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D15" sqref="D15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220</v>
      </c>
      <c r="B5" s="18" t="s">
        <v>18</v>
      </c>
      <c r="C5" s="19">
        <f>SUM(C6:C9)</f>
        <v>18360</v>
      </c>
      <c r="D5" s="19">
        <f aca="true" t="shared" si="0" ref="D5:P5">SUM(D6:D9)</f>
        <v>19913</v>
      </c>
      <c r="E5" s="19">
        <f t="shared" si="0"/>
        <v>38273</v>
      </c>
      <c r="F5" s="19">
        <f t="shared" si="0"/>
        <v>14625</v>
      </c>
      <c r="G5" s="19">
        <f t="shared" si="0"/>
        <v>5435</v>
      </c>
      <c r="H5" s="19">
        <f t="shared" si="0"/>
        <v>7375</v>
      </c>
      <c r="I5" s="19">
        <f t="shared" si="0"/>
        <v>12810</v>
      </c>
      <c r="J5" s="19">
        <f t="shared" si="0"/>
        <v>8715</v>
      </c>
      <c r="K5" s="19">
        <f t="shared" si="0"/>
        <v>11</v>
      </c>
      <c r="L5" s="19">
        <f t="shared" si="0"/>
        <v>43</v>
      </c>
      <c r="M5" s="19">
        <f t="shared" si="0"/>
        <v>78</v>
      </c>
      <c r="N5" s="19">
        <f t="shared" si="0"/>
        <v>87</v>
      </c>
      <c r="O5" s="19">
        <f t="shared" si="0"/>
        <v>0</v>
      </c>
      <c r="P5" s="19">
        <f t="shared" si="0"/>
        <v>2</v>
      </c>
    </row>
    <row r="6" spans="1:16" ht="15" customHeight="1">
      <c r="A6" s="67"/>
      <c r="B6" s="12" t="s">
        <v>13</v>
      </c>
      <c r="C6" s="13">
        <v>11318</v>
      </c>
      <c r="D6" s="13">
        <v>12273</v>
      </c>
      <c r="E6" s="16">
        <v>23591</v>
      </c>
      <c r="F6" s="13">
        <v>9165</v>
      </c>
      <c r="G6" s="13">
        <v>3100</v>
      </c>
      <c r="H6" s="13">
        <v>4185</v>
      </c>
      <c r="I6" s="16">
        <v>7285</v>
      </c>
      <c r="J6" s="16">
        <v>4964</v>
      </c>
      <c r="K6" s="14">
        <v>11</v>
      </c>
      <c r="L6" s="14">
        <v>17</v>
      </c>
      <c r="M6" s="14">
        <v>54</v>
      </c>
      <c r="N6" s="14">
        <v>62</v>
      </c>
      <c r="O6" s="37">
        <v>0</v>
      </c>
      <c r="P6" s="38">
        <v>1</v>
      </c>
    </row>
    <row r="7" spans="1:16" ht="15" customHeight="1">
      <c r="A7" s="67"/>
      <c r="B7" s="12" t="s">
        <v>14</v>
      </c>
      <c r="C7" s="13">
        <v>3945</v>
      </c>
      <c r="D7" s="13">
        <v>4205</v>
      </c>
      <c r="E7" s="16">
        <v>8150</v>
      </c>
      <c r="F7" s="13">
        <v>2895</v>
      </c>
      <c r="G7" s="13">
        <v>1243</v>
      </c>
      <c r="H7" s="13">
        <v>1680</v>
      </c>
      <c r="I7" s="16">
        <v>2923</v>
      </c>
      <c r="J7" s="16">
        <v>1970</v>
      </c>
      <c r="K7" s="14">
        <v>0</v>
      </c>
      <c r="L7" s="14">
        <v>10</v>
      </c>
      <c r="M7" s="14">
        <v>14</v>
      </c>
      <c r="N7" s="14">
        <v>15</v>
      </c>
      <c r="O7" s="37">
        <v>0</v>
      </c>
      <c r="P7" s="38">
        <v>1</v>
      </c>
    </row>
    <row r="8" spans="1:16" ht="15" customHeight="1">
      <c r="A8" s="67"/>
      <c r="B8" s="12" t="s">
        <v>15</v>
      </c>
      <c r="C8" s="13">
        <v>1732</v>
      </c>
      <c r="D8" s="13">
        <v>1894</v>
      </c>
      <c r="E8" s="16">
        <v>3626</v>
      </c>
      <c r="F8" s="13">
        <v>1425</v>
      </c>
      <c r="G8" s="13">
        <v>617</v>
      </c>
      <c r="H8" s="13">
        <v>812</v>
      </c>
      <c r="I8" s="16">
        <v>1429</v>
      </c>
      <c r="J8" s="16">
        <v>951</v>
      </c>
      <c r="K8" s="14">
        <v>0</v>
      </c>
      <c r="L8" s="14">
        <v>9</v>
      </c>
      <c r="M8" s="14">
        <v>4</v>
      </c>
      <c r="N8" s="14">
        <v>5</v>
      </c>
      <c r="O8" s="37">
        <v>0</v>
      </c>
      <c r="P8" s="38">
        <v>0</v>
      </c>
    </row>
    <row r="9" spans="1:16" ht="15" customHeight="1">
      <c r="A9" s="67"/>
      <c r="B9" s="12" t="s">
        <v>16</v>
      </c>
      <c r="C9" s="13">
        <v>1365</v>
      </c>
      <c r="D9" s="13">
        <v>1541</v>
      </c>
      <c r="E9" s="16">
        <v>2906</v>
      </c>
      <c r="F9" s="13">
        <v>1140</v>
      </c>
      <c r="G9" s="13">
        <v>475</v>
      </c>
      <c r="H9" s="13">
        <v>698</v>
      </c>
      <c r="I9" s="16">
        <v>1173</v>
      </c>
      <c r="J9" s="16">
        <v>830</v>
      </c>
      <c r="K9" s="14">
        <v>0</v>
      </c>
      <c r="L9" s="14">
        <v>7</v>
      </c>
      <c r="M9" s="14">
        <v>6</v>
      </c>
      <c r="N9" s="14">
        <v>5</v>
      </c>
      <c r="O9" s="37">
        <v>0</v>
      </c>
      <c r="P9" s="38">
        <v>0</v>
      </c>
    </row>
    <row r="10" spans="1:16" ht="21" customHeight="1">
      <c r="A10" s="66" t="s">
        <v>221</v>
      </c>
      <c r="B10" s="18" t="s">
        <v>18</v>
      </c>
      <c r="C10" s="19">
        <f aca="true" t="shared" si="1" ref="C10:P10">SUM(C11:C14)</f>
        <v>18334</v>
      </c>
      <c r="D10" s="19">
        <f t="shared" si="1"/>
        <v>19896</v>
      </c>
      <c r="E10" s="19">
        <f t="shared" si="1"/>
        <v>38230</v>
      </c>
      <c r="F10" s="19">
        <f t="shared" si="1"/>
        <v>14617</v>
      </c>
      <c r="G10" s="19">
        <f t="shared" si="1"/>
        <v>5435</v>
      </c>
      <c r="H10" s="19">
        <f t="shared" si="1"/>
        <v>7372</v>
      </c>
      <c r="I10" s="19">
        <f t="shared" si="1"/>
        <v>12807</v>
      </c>
      <c r="J10" s="19">
        <f t="shared" si="1"/>
        <v>8716</v>
      </c>
      <c r="K10" s="19">
        <f t="shared" si="1"/>
        <v>27</v>
      </c>
      <c r="L10" s="19">
        <f t="shared" si="1"/>
        <v>45</v>
      </c>
      <c r="M10" s="19">
        <f t="shared" si="1"/>
        <v>48</v>
      </c>
      <c r="N10" s="19">
        <f t="shared" si="1"/>
        <v>75</v>
      </c>
      <c r="O10" s="19">
        <f t="shared" si="1"/>
        <v>2</v>
      </c>
      <c r="P10" s="19">
        <f t="shared" si="1"/>
        <v>0</v>
      </c>
    </row>
    <row r="11" spans="1:16" ht="15" customHeight="1">
      <c r="A11" s="67"/>
      <c r="B11" s="12" t="s">
        <v>13</v>
      </c>
      <c r="C11" s="13">
        <v>11307</v>
      </c>
      <c r="D11" s="13">
        <v>12266</v>
      </c>
      <c r="E11" s="16">
        <v>23573</v>
      </c>
      <c r="F11" s="13">
        <v>9162</v>
      </c>
      <c r="G11" s="13">
        <v>3107</v>
      </c>
      <c r="H11" s="13">
        <v>4189</v>
      </c>
      <c r="I11" s="16">
        <v>7296</v>
      </c>
      <c r="J11" s="16">
        <v>4973</v>
      </c>
      <c r="K11" s="14">
        <v>14</v>
      </c>
      <c r="L11" s="14">
        <v>17</v>
      </c>
      <c r="M11" s="14">
        <v>32</v>
      </c>
      <c r="N11" s="14">
        <v>53</v>
      </c>
      <c r="O11" s="37">
        <v>0</v>
      </c>
      <c r="P11" s="38">
        <v>0</v>
      </c>
    </row>
    <row r="12" spans="1:16" ht="15" customHeight="1">
      <c r="A12" s="67"/>
      <c r="B12" s="12" t="s">
        <v>14</v>
      </c>
      <c r="C12" s="13">
        <v>3942</v>
      </c>
      <c r="D12" s="13">
        <v>4199</v>
      </c>
      <c r="E12" s="16">
        <v>8141</v>
      </c>
      <c r="F12" s="13">
        <v>2897</v>
      </c>
      <c r="G12" s="13">
        <v>1238</v>
      </c>
      <c r="H12" s="13">
        <v>1675</v>
      </c>
      <c r="I12" s="16">
        <v>2913</v>
      </c>
      <c r="J12" s="16">
        <v>1965</v>
      </c>
      <c r="K12" s="14">
        <v>6</v>
      </c>
      <c r="L12" s="14">
        <v>14</v>
      </c>
      <c r="M12" s="14">
        <v>13</v>
      </c>
      <c r="N12" s="14">
        <v>12</v>
      </c>
      <c r="O12" s="37">
        <v>1</v>
      </c>
      <c r="P12" s="38">
        <v>0</v>
      </c>
    </row>
    <row r="13" spans="1:16" ht="15" customHeight="1">
      <c r="A13" s="67"/>
      <c r="B13" s="12" t="s">
        <v>15</v>
      </c>
      <c r="C13" s="13">
        <v>1725</v>
      </c>
      <c r="D13" s="13">
        <v>1891</v>
      </c>
      <c r="E13" s="16">
        <v>3616</v>
      </c>
      <c r="F13" s="13">
        <v>1418</v>
      </c>
      <c r="G13" s="13">
        <v>613</v>
      </c>
      <c r="H13" s="13">
        <v>809</v>
      </c>
      <c r="I13" s="16">
        <v>1422</v>
      </c>
      <c r="J13" s="16">
        <v>945</v>
      </c>
      <c r="K13" s="14">
        <v>5</v>
      </c>
      <c r="L13" s="14">
        <v>8</v>
      </c>
      <c r="M13" s="14">
        <v>1</v>
      </c>
      <c r="N13" s="14">
        <v>7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1360</v>
      </c>
      <c r="D14" s="13">
        <v>1540</v>
      </c>
      <c r="E14" s="16">
        <v>2900</v>
      </c>
      <c r="F14" s="13">
        <v>1140</v>
      </c>
      <c r="G14" s="13">
        <v>477</v>
      </c>
      <c r="H14" s="13">
        <v>699</v>
      </c>
      <c r="I14" s="16">
        <v>1176</v>
      </c>
      <c r="J14" s="16">
        <v>833</v>
      </c>
      <c r="K14" s="14">
        <v>2</v>
      </c>
      <c r="L14" s="14">
        <v>6</v>
      </c>
      <c r="M14" s="14">
        <v>2</v>
      </c>
      <c r="N14" s="14">
        <v>3</v>
      </c>
      <c r="O14" s="37">
        <v>1</v>
      </c>
      <c r="P14" s="38">
        <v>0</v>
      </c>
    </row>
    <row r="15" spans="1:16" ht="21" customHeight="1">
      <c r="A15" s="66" t="s">
        <v>222</v>
      </c>
      <c r="B15" s="18" t="s">
        <v>18</v>
      </c>
      <c r="C15" s="19">
        <f aca="true" t="shared" si="2" ref="C15:P15">SUM(C16:C19)</f>
        <v>18329</v>
      </c>
      <c r="D15" s="19">
        <f t="shared" si="2"/>
        <v>19883</v>
      </c>
      <c r="E15" s="19">
        <f t="shared" si="2"/>
        <v>38212</v>
      </c>
      <c r="F15" s="19">
        <f t="shared" si="2"/>
        <v>14629</v>
      </c>
      <c r="G15" s="19">
        <f t="shared" si="2"/>
        <v>5431</v>
      </c>
      <c r="H15" s="19">
        <f t="shared" si="2"/>
        <v>7378</v>
      </c>
      <c r="I15" s="19">
        <f t="shared" si="2"/>
        <v>12809</v>
      </c>
      <c r="J15" s="19">
        <f t="shared" si="2"/>
        <v>8721</v>
      </c>
      <c r="K15" s="19">
        <f t="shared" si="2"/>
        <v>18</v>
      </c>
      <c r="L15" s="19">
        <f t="shared" si="2"/>
        <v>42</v>
      </c>
      <c r="M15" s="19">
        <f t="shared" si="2"/>
        <v>50</v>
      </c>
      <c r="N15" s="19">
        <f t="shared" si="2"/>
        <v>45</v>
      </c>
      <c r="O15" s="19">
        <f t="shared" si="2"/>
        <v>1</v>
      </c>
      <c r="P15" s="19">
        <f t="shared" si="2"/>
        <v>0</v>
      </c>
    </row>
    <row r="16" spans="1:16" ht="15" customHeight="1">
      <c r="A16" s="67"/>
      <c r="B16" s="12" t="s">
        <v>13</v>
      </c>
      <c r="C16" s="13">
        <v>11306</v>
      </c>
      <c r="D16" s="13">
        <v>12250</v>
      </c>
      <c r="E16" s="16">
        <v>23556</v>
      </c>
      <c r="F16" s="13">
        <v>9169</v>
      </c>
      <c r="G16" s="13">
        <v>3112</v>
      </c>
      <c r="H16" s="13">
        <v>4194</v>
      </c>
      <c r="I16" s="16">
        <v>7306</v>
      </c>
      <c r="J16" s="16">
        <v>4979</v>
      </c>
      <c r="K16" s="14">
        <v>16</v>
      </c>
      <c r="L16" s="14">
        <v>22</v>
      </c>
      <c r="M16" s="14">
        <v>28</v>
      </c>
      <c r="N16" s="14">
        <v>35</v>
      </c>
      <c r="O16" s="14">
        <v>1</v>
      </c>
      <c r="P16" s="14">
        <v>0</v>
      </c>
    </row>
    <row r="17" spans="1:16" ht="15" customHeight="1">
      <c r="A17" s="67"/>
      <c r="B17" s="12" t="s">
        <v>14</v>
      </c>
      <c r="C17" s="13">
        <v>3937</v>
      </c>
      <c r="D17" s="13">
        <v>4202</v>
      </c>
      <c r="E17" s="16">
        <v>8139</v>
      </c>
      <c r="F17" s="13">
        <v>2898</v>
      </c>
      <c r="G17" s="13">
        <v>1231</v>
      </c>
      <c r="H17" s="13">
        <v>1677</v>
      </c>
      <c r="I17" s="16">
        <v>2908</v>
      </c>
      <c r="J17" s="16">
        <v>1966</v>
      </c>
      <c r="K17" s="14">
        <v>1</v>
      </c>
      <c r="L17" s="14">
        <v>12</v>
      </c>
      <c r="M17" s="14">
        <v>8</v>
      </c>
      <c r="N17" s="14">
        <v>3</v>
      </c>
      <c r="O17" s="14">
        <v>0</v>
      </c>
      <c r="P17" s="14">
        <v>0</v>
      </c>
    </row>
    <row r="18" spans="1:16" ht="15" customHeight="1">
      <c r="A18" s="67"/>
      <c r="B18" s="12" t="s">
        <v>15</v>
      </c>
      <c r="C18" s="13">
        <v>1726</v>
      </c>
      <c r="D18" s="13">
        <v>1894</v>
      </c>
      <c r="E18" s="16">
        <v>3620</v>
      </c>
      <c r="F18" s="13">
        <v>1420</v>
      </c>
      <c r="G18" s="13">
        <v>613</v>
      </c>
      <c r="H18" s="13">
        <v>809</v>
      </c>
      <c r="I18" s="16">
        <v>1422</v>
      </c>
      <c r="J18" s="16">
        <v>946</v>
      </c>
      <c r="K18" s="14">
        <v>1</v>
      </c>
      <c r="L18" s="14">
        <v>5</v>
      </c>
      <c r="M18" s="14">
        <v>10</v>
      </c>
      <c r="N18" s="14">
        <v>3</v>
      </c>
      <c r="O18" s="14">
        <v>0</v>
      </c>
      <c r="P18" s="14">
        <v>0</v>
      </c>
    </row>
    <row r="19" spans="1:16" ht="15" customHeight="1">
      <c r="A19" s="67"/>
      <c r="B19" s="12" t="s">
        <v>16</v>
      </c>
      <c r="C19" s="13">
        <v>1360</v>
      </c>
      <c r="D19" s="13">
        <v>1537</v>
      </c>
      <c r="E19" s="16">
        <v>2897</v>
      </c>
      <c r="F19" s="13">
        <v>1142</v>
      </c>
      <c r="G19" s="13">
        <v>475</v>
      </c>
      <c r="H19" s="13">
        <v>698</v>
      </c>
      <c r="I19" s="16">
        <v>1173</v>
      </c>
      <c r="J19" s="16">
        <v>830</v>
      </c>
      <c r="K19" s="14">
        <v>0</v>
      </c>
      <c r="L19" s="14">
        <v>3</v>
      </c>
      <c r="M19" s="14">
        <v>4</v>
      </c>
      <c r="N19" s="14">
        <v>4</v>
      </c>
      <c r="O19" s="14">
        <v>0</v>
      </c>
      <c r="P19" s="14">
        <v>0</v>
      </c>
    </row>
    <row r="20" spans="1:16" ht="21" customHeight="1">
      <c r="A20" s="66" t="s">
        <v>223</v>
      </c>
      <c r="B20" s="18" t="s">
        <v>18</v>
      </c>
      <c r="C20" s="19">
        <f aca="true" t="shared" si="3" ref="C20:P20">SUM(C21:C24)</f>
        <v>18310</v>
      </c>
      <c r="D20" s="19">
        <f t="shared" si="3"/>
        <v>19878</v>
      </c>
      <c r="E20" s="19">
        <f t="shared" si="3"/>
        <v>38188</v>
      </c>
      <c r="F20" s="19">
        <f t="shared" si="3"/>
        <v>14625</v>
      </c>
      <c r="G20" s="19">
        <f t="shared" si="3"/>
        <v>5446</v>
      </c>
      <c r="H20" s="19">
        <f t="shared" si="3"/>
        <v>7390</v>
      </c>
      <c r="I20" s="19">
        <f t="shared" si="3"/>
        <v>12836</v>
      </c>
      <c r="J20" s="19">
        <f t="shared" si="3"/>
        <v>8736</v>
      </c>
      <c r="K20" s="19">
        <f t="shared" si="3"/>
        <v>13</v>
      </c>
      <c r="L20" s="19">
        <f t="shared" si="3"/>
        <v>32</v>
      </c>
      <c r="M20" s="19">
        <f t="shared" si="3"/>
        <v>42</v>
      </c>
      <c r="N20" s="19">
        <f t="shared" si="3"/>
        <v>47</v>
      </c>
      <c r="O20" s="19">
        <f t="shared" si="3"/>
        <v>0</v>
      </c>
      <c r="P20" s="19">
        <f t="shared" si="3"/>
        <v>0</v>
      </c>
    </row>
    <row r="21" spans="1:16" ht="15" customHeight="1">
      <c r="A21" s="67"/>
      <c r="B21" s="12" t="s">
        <v>13</v>
      </c>
      <c r="C21" s="13">
        <v>11297</v>
      </c>
      <c r="D21" s="13">
        <v>12251</v>
      </c>
      <c r="E21" s="16">
        <v>23548</v>
      </c>
      <c r="F21" s="13">
        <v>9167</v>
      </c>
      <c r="G21" s="13">
        <v>3116</v>
      </c>
      <c r="H21" s="13">
        <v>4208</v>
      </c>
      <c r="I21" s="16">
        <v>7324</v>
      </c>
      <c r="J21" s="16">
        <v>4989</v>
      </c>
      <c r="K21" s="14">
        <v>9</v>
      </c>
      <c r="L21" s="14">
        <v>19</v>
      </c>
      <c r="M21" s="14">
        <v>28</v>
      </c>
      <c r="N21" s="14">
        <v>32</v>
      </c>
      <c r="O21" s="14">
        <v>0</v>
      </c>
      <c r="P21" s="14">
        <v>0</v>
      </c>
    </row>
    <row r="22" spans="1:16" ht="15" customHeight="1">
      <c r="A22" s="67"/>
      <c r="B22" s="12" t="s">
        <v>14</v>
      </c>
      <c r="C22" s="13">
        <v>3933</v>
      </c>
      <c r="D22" s="13">
        <v>4203</v>
      </c>
      <c r="E22" s="16">
        <v>8136</v>
      </c>
      <c r="F22" s="13">
        <v>2900</v>
      </c>
      <c r="G22" s="13">
        <v>1237</v>
      </c>
      <c r="H22" s="13">
        <v>1676</v>
      </c>
      <c r="I22" s="16">
        <v>2913</v>
      </c>
      <c r="J22" s="16">
        <v>1970</v>
      </c>
      <c r="K22" s="14">
        <v>2</v>
      </c>
      <c r="L22" s="14">
        <v>9</v>
      </c>
      <c r="M22" s="14">
        <v>11</v>
      </c>
      <c r="N22" s="14">
        <v>5</v>
      </c>
      <c r="O22" s="14">
        <v>0</v>
      </c>
      <c r="P22" s="14">
        <v>0</v>
      </c>
    </row>
    <row r="23" spans="1:16" ht="15" customHeight="1">
      <c r="A23" s="67"/>
      <c r="B23" s="12" t="s">
        <v>15</v>
      </c>
      <c r="C23" s="13">
        <v>1721</v>
      </c>
      <c r="D23" s="13">
        <v>1890</v>
      </c>
      <c r="E23" s="16">
        <v>3611</v>
      </c>
      <c r="F23" s="13">
        <v>1418</v>
      </c>
      <c r="G23" s="13">
        <v>614</v>
      </c>
      <c r="H23" s="13">
        <v>811</v>
      </c>
      <c r="I23" s="16">
        <v>1425</v>
      </c>
      <c r="J23" s="16">
        <v>948</v>
      </c>
      <c r="K23" s="14">
        <v>1</v>
      </c>
      <c r="L23" s="14">
        <v>1</v>
      </c>
      <c r="M23" s="14">
        <v>1</v>
      </c>
      <c r="N23" s="14">
        <v>9</v>
      </c>
      <c r="O23" s="14">
        <v>0</v>
      </c>
      <c r="P23" s="14">
        <v>0</v>
      </c>
    </row>
    <row r="24" spans="1:16" ht="15" customHeight="1">
      <c r="A24" s="67"/>
      <c r="B24" s="12" t="s">
        <v>16</v>
      </c>
      <c r="C24" s="13">
        <v>1359</v>
      </c>
      <c r="D24" s="13">
        <v>1534</v>
      </c>
      <c r="E24" s="16">
        <v>2893</v>
      </c>
      <c r="F24" s="13">
        <v>1140</v>
      </c>
      <c r="G24" s="13">
        <v>479</v>
      </c>
      <c r="H24" s="13">
        <v>695</v>
      </c>
      <c r="I24" s="16">
        <v>1174</v>
      </c>
      <c r="J24" s="16">
        <v>829</v>
      </c>
      <c r="K24" s="14">
        <v>1</v>
      </c>
      <c r="L24" s="14">
        <v>3</v>
      </c>
      <c r="M24" s="14">
        <v>2</v>
      </c>
      <c r="N24" s="14">
        <v>1</v>
      </c>
      <c r="O24" s="14">
        <v>0</v>
      </c>
      <c r="P24" s="14">
        <v>0</v>
      </c>
    </row>
    <row r="25" spans="1:16" ht="21" customHeight="1">
      <c r="A25" s="66" t="s">
        <v>224</v>
      </c>
      <c r="B25" s="18" t="s">
        <v>18</v>
      </c>
      <c r="C25" s="19">
        <f aca="true" t="shared" si="4" ref="C25:P25">SUM(C26:C29)</f>
        <v>18308</v>
      </c>
      <c r="D25" s="19">
        <f t="shared" si="4"/>
        <v>19851</v>
      </c>
      <c r="E25" s="19">
        <f>SUM(E26:E29)</f>
        <v>38159</v>
      </c>
      <c r="F25" s="19">
        <f t="shared" si="4"/>
        <v>14630</v>
      </c>
      <c r="G25" s="19">
        <f t="shared" si="4"/>
        <v>5455</v>
      </c>
      <c r="H25" s="19">
        <f t="shared" si="4"/>
        <v>7394</v>
      </c>
      <c r="I25" s="19">
        <f t="shared" si="4"/>
        <v>12849</v>
      </c>
      <c r="J25" s="19">
        <f t="shared" si="4"/>
        <v>8740</v>
      </c>
      <c r="K25" s="19">
        <f t="shared" si="4"/>
        <v>23</v>
      </c>
      <c r="L25" s="19">
        <f t="shared" si="4"/>
        <v>45</v>
      </c>
      <c r="M25" s="19">
        <f t="shared" si="4"/>
        <v>62</v>
      </c>
      <c r="N25" s="19">
        <f t="shared" si="4"/>
        <v>69</v>
      </c>
      <c r="O25" s="19">
        <f t="shared" si="4"/>
        <v>1</v>
      </c>
      <c r="P25" s="19">
        <f t="shared" si="4"/>
        <v>1</v>
      </c>
    </row>
    <row r="26" spans="1:16" ht="15" customHeight="1">
      <c r="A26" s="67"/>
      <c r="B26" s="12" t="s">
        <v>13</v>
      </c>
      <c r="C26" s="13">
        <v>11298</v>
      </c>
      <c r="D26" s="13">
        <v>12242</v>
      </c>
      <c r="E26" s="16">
        <v>23540</v>
      </c>
      <c r="F26" s="13">
        <v>9172</v>
      </c>
      <c r="G26" s="13">
        <v>3121</v>
      </c>
      <c r="H26" s="13">
        <v>4212</v>
      </c>
      <c r="I26" s="16">
        <v>7333</v>
      </c>
      <c r="J26" s="16">
        <v>4993</v>
      </c>
      <c r="K26" s="14">
        <v>19</v>
      </c>
      <c r="L26" s="14">
        <v>19</v>
      </c>
      <c r="M26" s="14">
        <v>34</v>
      </c>
      <c r="N26" s="14">
        <v>48</v>
      </c>
      <c r="O26" s="37">
        <v>1</v>
      </c>
      <c r="P26" s="38">
        <v>0</v>
      </c>
    </row>
    <row r="27" spans="1:16" ht="15" customHeight="1">
      <c r="A27" s="67"/>
      <c r="B27" s="12" t="s">
        <v>14</v>
      </c>
      <c r="C27" s="13">
        <v>3924</v>
      </c>
      <c r="D27" s="13">
        <v>4187</v>
      </c>
      <c r="E27" s="16">
        <v>8111</v>
      </c>
      <c r="F27" s="13">
        <v>2893</v>
      </c>
      <c r="G27" s="13">
        <v>1237</v>
      </c>
      <c r="H27" s="13">
        <v>1671</v>
      </c>
      <c r="I27" s="16">
        <v>2908</v>
      </c>
      <c r="J27" s="16">
        <v>1965</v>
      </c>
      <c r="K27" s="14">
        <v>3</v>
      </c>
      <c r="L27" s="14">
        <v>20</v>
      </c>
      <c r="M27" s="14">
        <v>10</v>
      </c>
      <c r="N27" s="14">
        <v>10</v>
      </c>
      <c r="O27" s="37">
        <v>0</v>
      </c>
      <c r="P27" s="38">
        <v>1</v>
      </c>
    </row>
    <row r="28" spans="1:16" ht="15" customHeight="1">
      <c r="A28" s="67"/>
      <c r="B28" s="12" t="s">
        <v>15</v>
      </c>
      <c r="C28" s="13">
        <v>1724</v>
      </c>
      <c r="D28" s="13">
        <v>1887</v>
      </c>
      <c r="E28" s="16">
        <v>3611</v>
      </c>
      <c r="F28" s="13">
        <v>1421</v>
      </c>
      <c r="G28" s="13">
        <v>617</v>
      </c>
      <c r="H28" s="13">
        <v>811</v>
      </c>
      <c r="I28" s="16">
        <v>1428</v>
      </c>
      <c r="J28" s="16">
        <v>950</v>
      </c>
      <c r="K28" s="14">
        <v>0</v>
      </c>
      <c r="L28" s="14">
        <v>3</v>
      </c>
      <c r="M28" s="14">
        <v>5</v>
      </c>
      <c r="N28" s="14">
        <v>4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1362</v>
      </c>
      <c r="D29" s="13">
        <v>1535</v>
      </c>
      <c r="E29" s="16">
        <v>2897</v>
      </c>
      <c r="F29" s="13">
        <v>1144</v>
      </c>
      <c r="G29" s="13">
        <v>480</v>
      </c>
      <c r="H29" s="13">
        <v>700</v>
      </c>
      <c r="I29" s="16">
        <v>1180</v>
      </c>
      <c r="J29" s="16">
        <v>832</v>
      </c>
      <c r="K29" s="14">
        <v>1</v>
      </c>
      <c r="L29" s="14">
        <v>3</v>
      </c>
      <c r="M29" s="14">
        <v>13</v>
      </c>
      <c r="N29" s="14">
        <v>7</v>
      </c>
      <c r="O29" s="37">
        <v>0</v>
      </c>
      <c r="P29" s="38">
        <v>0</v>
      </c>
    </row>
    <row r="30" spans="1:16" ht="21" customHeight="1">
      <c r="A30" s="66" t="s">
        <v>225</v>
      </c>
      <c r="B30" s="18" t="s">
        <v>18</v>
      </c>
      <c r="C30" s="19">
        <f aca="true" t="shared" si="5" ref="C30:P30">SUM(C31:C34)</f>
        <v>18303</v>
      </c>
      <c r="D30" s="19">
        <f t="shared" si="5"/>
        <v>19835</v>
      </c>
      <c r="E30" s="19">
        <f t="shared" si="5"/>
        <v>38138</v>
      </c>
      <c r="F30" s="19">
        <f t="shared" si="5"/>
        <v>14633</v>
      </c>
      <c r="G30" s="19">
        <f t="shared" si="5"/>
        <v>5467</v>
      </c>
      <c r="H30" s="19">
        <f t="shared" si="5"/>
        <v>7402</v>
      </c>
      <c r="I30" s="19">
        <f t="shared" si="5"/>
        <v>12869</v>
      </c>
      <c r="J30" s="19">
        <f t="shared" si="5"/>
        <v>8749</v>
      </c>
      <c r="K30" s="19">
        <f t="shared" si="5"/>
        <v>12</v>
      </c>
      <c r="L30" s="19">
        <f t="shared" si="5"/>
        <v>28</v>
      </c>
      <c r="M30" s="19">
        <f t="shared" si="5"/>
        <v>43</v>
      </c>
      <c r="N30" s="19">
        <f t="shared" si="5"/>
        <v>49</v>
      </c>
      <c r="O30" s="19">
        <f t="shared" si="5"/>
        <v>1</v>
      </c>
      <c r="P30" s="19">
        <f t="shared" si="5"/>
        <v>0</v>
      </c>
    </row>
    <row r="31" spans="1:16" ht="15" customHeight="1">
      <c r="A31" s="67"/>
      <c r="B31" s="12" t="s">
        <v>13</v>
      </c>
      <c r="C31" s="13">
        <v>11299</v>
      </c>
      <c r="D31" s="13">
        <v>12238</v>
      </c>
      <c r="E31" s="16">
        <v>23537</v>
      </c>
      <c r="F31" s="13">
        <v>9174</v>
      </c>
      <c r="G31" s="13">
        <v>3130</v>
      </c>
      <c r="H31" s="13">
        <v>4218</v>
      </c>
      <c r="I31" s="16">
        <v>7348</v>
      </c>
      <c r="J31" s="16">
        <v>5000</v>
      </c>
      <c r="K31" s="14">
        <v>8</v>
      </c>
      <c r="L31" s="14">
        <v>15</v>
      </c>
      <c r="M31" s="14">
        <v>28</v>
      </c>
      <c r="N31" s="14">
        <v>26</v>
      </c>
      <c r="O31" s="37">
        <v>1</v>
      </c>
      <c r="P31" s="38">
        <v>0</v>
      </c>
    </row>
    <row r="32" spans="1:16" ht="15" customHeight="1">
      <c r="A32" s="67"/>
      <c r="B32" s="12" t="s">
        <v>14</v>
      </c>
      <c r="C32" s="13">
        <v>3921</v>
      </c>
      <c r="D32" s="13">
        <v>4181</v>
      </c>
      <c r="E32" s="16">
        <v>8102</v>
      </c>
      <c r="F32" s="13">
        <v>2896</v>
      </c>
      <c r="G32" s="13">
        <v>1239</v>
      </c>
      <c r="H32" s="13">
        <v>1672</v>
      </c>
      <c r="I32" s="16">
        <v>2911</v>
      </c>
      <c r="J32" s="16">
        <v>1966</v>
      </c>
      <c r="K32" s="14">
        <v>1</v>
      </c>
      <c r="L32" s="14">
        <v>4</v>
      </c>
      <c r="M32" s="14">
        <v>11</v>
      </c>
      <c r="N32" s="14">
        <v>16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1723</v>
      </c>
      <c r="D33" s="13">
        <v>1887</v>
      </c>
      <c r="E33" s="16">
        <v>3610</v>
      </c>
      <c r="F33" s="13">
        <v>1419</v>
      </c>
      <c r="G33" s="13">
        <v>617</v>
      </c>
      <c r="H33" s="13">
        <v>813</v>
      </c>
      <c r="I33" s="16">
        <v>1430</v>
      </c>
      <c r="J33" s="16">
        <v>950</v>
      </c>
      <c r="K33" s="14">
        <v>3</v>
      </c>
      <c r="L33" s="14">
        <v>3</v>
      </c>
      <c r="M33" s="14">
        <v>2</v>
      </c>
      <c r="N33" s="14">
        <v>2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1360</v>
      </c>
      <c r="D34" s="13">
        <v>1529</v>
      </c>
      <c r="E34" s="16">
        <v>2889</v>
      </c>
      <c r="F34" s="13">
        <v>1144</v>
      </c>
      <c r="G34" s="13">
        <v>481</v>
      </c>
      <c r="H34" s="13">
        <v>699</v>
      </c>
      <c r="I34" s="16">
        <v>1180</v>
      </c>
      <c r="J34" s="16">
        <v>833</v>
      </c>
      <c r="K34" s="14">
        <v>0</v>
      </c>
      <c r="L34" s="14">
        <v>6</v>
      </c>
      <c r="M34" s="14">
        <v>2</v>
      </c>
      <c r="N34" s="14">
        <v>5</v>
      </c>
      <c r="O34" s="37">
        <v>0</v>
      </c>
      <c r="P34" s="38">
        <v>0</v>
      </c>
    </row>
    <row r="35" spans="1:16" ht="21" customHeight="1">
      <c r="A35" s="66" t="s">
        <v>226</v>
      </c>
      <c r="B35" s="18" t="s">
        <v>18</v>
      </c>
      <c r="C35" s="19">
        <f aca="true" t="shared" si="6" ref="C35:P35">SUM(C36:C39)</f>
        <v>18281</v>
      </c>
      <c r="D35" s="19">
        <f t="shared" si="6"/>
        <v>19819</v>
      </c>
      <c r="E35" s="19">
        <f t="shared" si="6"/>
        <v>38100</v>
      </c>
      <c r="F35" s="19">
        <f t="shared" si="6"/>
        <v>14631</v>
      </c>
      <c r="G35" s="19">
        <f t="shared" si="6"/>
        <v>5474</v>
      </c>
      <c r="H35" s="19">
        <f t="shared" si="6"/>
        <v>7410</v>
      </c>
      <c r="I35" s="19">
        <f t="shared" si="6"/>
        <v>12884</v>
      </c>
      <c r="J35" s="19">
        <f t="shared" si="6"/>
        <v>8759</v>
      </c>
      <c r="K35" s="19">
        <f t="shared" si="6"/>
        <v>20</v>
      </c>
      <c r="L35" s="19">
        <f t="shared" si="6"/>
        <v>33</v>
      </c>
      <c r="M35" s="19">
        <f t="shared" si="6"/>
        <v>38</v>
      </c>
      <c r="N35" s="19">
        <f t="shared" si="6"/>
        <v>63</v>
      </c>
      <c r="O35" s="19">
        <f t="shared" si="6"/>
        <v>0</v>
      </c>
      <c r="P35" s="19">
        <f t="shared" si="6"/>
        <v>0</v>
      </c>
    </row>
    <row r="36" spans="1:16" ht="15" customHeight="1">
      <c r="A36" s="67"/>
      <c r="B36" s="12" t="s">
        <v>13</v>
      </c>
      <c r="C36" s="13">
        <v>11280</v>
      </c>
      <c r="D36" s="13">
        <v>12227</v>
      </c>
      <c r="E36" s="16">
        <v>23507</v>
      </c>
      <c r="F36" s="13">
        <v>9175</v>
      </c>
      <c r="G36" s="13">
        <v>3135</v>
      </c>
      <c r="H36" s="13">
        <v>4217</v>
      </c>
      <c r="I36" s="16">
        <v>7352</v>
      </c>
      <c r="J36" s="16">
        <v>5002</v>
      </c>
      <c r="K36" s="14">
        <v>14</v>
      </c>
      <c r="L36" s="14">
        <v>23</v>
      </c>
      <c r="M36" s="14">
        <v>26</v>
      </c>
      <c r="N36" s="14">
        <v>44</v>
      </c>
      <c r="O36" s="37">
        <v>0</v>
      </c>
      <c r="P36" s="38">
        <v>0</v>
      </c>
    </row>
    <row r="37" spans="1:16" ht="15" customHeight="1">
      <c r="A37" s="67"/>
      <c r="B37" s="12" t="s">
        <v>14</v>
      </c>
      <c r="C37" s="13">
        <v>3919</v>
      </c>
      <c r="D37" s="13">
        <v>4180</v>
      </c>
      <c r="E37" s="16">
        <v>8099</v>
      </c>
      <c r="F37" s="13">
        <v>2894</v>
      </c>
      <c r="G37" s="13">
        <v>1236</v>
      </c>
      <c r="H37" s="13">
        <v>1678</v>
      </c>
      <c r="I37" s="16">
        <v>2914</v>
      </c>
      <c r="J37" s="16">
        <v>1968</v>
      </c>
      <c r="K37" s="14">
        <v>2</v>
      </c>
      <c r="L37" s="14">
        <v>8</v>
      </c>
      <c r="M37" s="14">
        <v>5</v>
      </c>
      <c r="N37" s="14">
        <v>7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1724</v>
      </c>
      <c r="D38" s="13">
        <v>1883</v>
      </c>
      <c r="E38" s="16">
        <v>3607</v>
      </c>
      <c r="F38" s="13">
        <v>1417</v>
      </c>
      <c r="G38" s="13">
        <v>620</v>
      </c>
      <c r="H38" s="13">
        <v>814</v>
      </c>
      <c r="I38" s="16">
        <v>1434</v>
      </c>
      <c r="J38" s="16">
        <v>954</v>
      </c>
      <c r="K38" s="14">
        <v>3</v>
      </c>
      <c r="L38" s="14">
        <v>1</v>
      </c>
      <c r="M38" s="14">
        <v>3</v>
      </c>
      <c r="N38" s="14">
        <v>8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1358</v>
      </c>
      <c r="D39" s="13">
        <v>1529</v>
      </c>
      <c r="E39" s="16">
        <v>2887</v>
      </c>
      <c r="F39" s="13">
        <v>1145</v>
      </c>
      <c r="G39" s="13">
        <v>483</v>
      </c>
      <c r="H39" s="13">
        <v>701</v>
      </c>
      <c r="I39" s="16">
        <v>1184</v>
      </c>
      <c r="J39" s="16">
        <v>835</v>
      </c>
      <c r="K39" s="14">
        <v>1</v>
      </c>
      <c r="L39" s="14">
        <v>1</v>
      </c>
      <c r="M39" s="14">
        <v>4</v>
      </c>
      <c r="N39" s="14">
        <v>4</v>
      </c>
      <c r="O39" s="37">
        <v>0</v>
      </c>
      <c r="P39" s="38">
        <v>0</v>
      </c>
    </row>
    <row r="40" spans="1:16" ht="21" customHeight="1">
      <c r="A40" s="66" t="s">
        <v>227</v>
      </c>
      <c r="B40" s="18" t="s">
        <v>18</v>
      </c>
      <c r="C40" s="19">
        <f aca="true" t="shared" si="7" ref="C40:P40">SUM(C41:C44)</f>
        <v>18279</v>
      </c>
      <c r="D40" s="19">
        <f t="shared" si="7"/>
        <v>19792</v>
      </c>
      <c r="E40" s="19">
        <f t="shared" si="7"/>
        <v>38071</v>
      </c>
      <c r="F40" s="19">
        <f t="shared" si="7"/>
        <v>14641</v>
      </c>
      <c r="G40" s="19">
        <f t="shared" si="7"/>
        <v>5481</v>
      </c>
      <c r="H40" s="19">
        <f t="shared" si="7"/>
        <v>7413</v>
      </c>
      <c r="I40" s="19">
        <f t="shared" si="7"/>
        <v>12894</v>
      </c>
      <c r="J40" s="19">
        <f t="shared" si="7"/>
        <v>8757</v>
      </c>
      <c r="K40" s="19">
        <f t="shared" si="7"/>
        <v>18</v>
      </c>
      <c r="L40" s="19">
        <f t="shared" si="7"/>
        <v>44</v>
      </c>
      <c r="M40" s="19">
        <f t="shared" si="7"/>
        <v>57</v>
      </c>
      <c r="N40" s="19">
        <f t="shared" si="7"/>
        <v>61</v>
      </c>
      <c r="O40" s="19">
        <f>SUM(O41:O44)</f>
        <v>2</v>
      </c>
      <c r="P40" s="19">
        <f t="shared" si="7"/>
        <v>1</v>
      </c>
    </row>
    <row r="41" spans="1:16" ht="15" customHeight="1">
      <c r="A41" s="67"/>
      <c r="B41" s="12" t="s">
        <v>13</v>
      </c>
      <c r="C41" s="13">
        <v>11284</v>
      </c>
      <c r="D41" s="13">
        <v>12211</v>
      </c>
      <c r="E41" s="16">
        <v>23495</v>
      </c>
      <c r="F41" s="13">
        <v>9182</v>
      </c>
      <c r="G41" s="13">
        <v>3142</v>
      </c>
      <c r="H41" s="13">
        <v>4215</v>
      </c>
      <c r="I41" s="16">
        <v>7357</v>
      </c>
      <c r="J41" s="16">
        <v>4999</v>
      </c>
      <c r="K41" s="14">
        <v>11</v>
      </c>
      <c r="L41" s="14">
        <v>27</v>
      </c>
      <c r="M41" s="14">
        <v>37</v>
      </c>
      <c r="N41" s="14">
        <v>34</v>
      </c>
      <c r="O41" s="37">
        <v>0</v>
      </c>
      <c r="P41" s="38">
        <v>0</v>
      </c>
    </row>
    <row r="42" spans="1:16" ht="15" customHeight="1">
      <c r="A42" s="67"/>
      <c r="B42" s="12" t="s">
        <v>14</v>
      </c>
      <c r="C42" s="13">
        <v>3920</v>
      </c>
      <c r="D42" s="13">
        <v>4176</v>
      </c>
      <c r="E42" s="16">
        <v>8096</v>
      </c>
      <c r="F42" s="13">
        <v>2897</v>
      </c>
      <c r="G42" s="13">
        <v>1238</v>
      </c>
      <c r="H42" s="13">
        <v>1680</v>
      </c>
      <c r="I42" s="16">
        <v>2918</v>
      </c>
      <c r="J42" s="16">
        <v>1971</v>
      </c>
      <c r="K42" s="14">
        <v>6</v>
      </c>
      <c r="L42" s="14">
        <v>8</v>
      </c>
      <c r="M42" s="14">
        <v>12</v>
      </c>
      <c r="N42" s="14">
        <v>14</v>
      </c>
      <c r="O42" s="37">
        <v>0</v>
      </c>
      <c r="P42" s="38">
        <v>1</v>
      </c>
    </row>
    <row r="43" spans="1:16" ht="15" customHeight="1">
      <c r="A43" s="67"/>
      <c r="B43" s="12" t="s">
        <v>15</v>
      </c>
      <c r="C43" s="13">
        <v>1721</v>
      </c>
      <c r="D43" s="13">
        <v>1883</v>
      </c>
      <c r="E43" s="16">
        <v>3604</v>
      </c>
      <c r="F43" s="13">
        <v>1417</v>
      </c>
      <c r="G43" s="13">
        <v>617</v>
      </c>
      <c r="H43" s="13">
        <v>815</v>
      </c>
      <c r="I43" s="16">
        <v>1432</v>
      </c>
      <c r="J43" s="16">
        <v>950</v>
      </c>
      <c r="K43" s="14">
        <v>1</v>
      </c>
      <c r="L43" s="14">
        <v>7</v>
      </c>
      <c r="M43" s="14">
        <v>8</v>
      </c>
      <c r="N43" s="14">
        <v>4</v>
      </c>
      <c r="O43" s="37">
        <v>2</v>
      </c>
      <c r="P43" s="38">
        <v>0</v>
      </c>
    </row>
    <row r="44" spans="1:16" ht="15" customHeight="1">
      <c r="A44" s="67"/>
      <c r="B44" s="12" t="s">
        <v>16</v>
      </c>
      <c r="C44" s="13">
        <v>1354</v>
      </c>
      <c r="D44" s="13">
        <v>1522</v>
      </c>
      <c r="E44" s="16">
        <v>2876</v>
      </c>
      <c r="F44" s="13">
        <v>1145</v>
      </c>
      <c r="G44" s="13">
        <v>484</v>
      </c>
      <c r="H44" s="13">
        <v>703</v>
      </c>
      <c r="I44" s="16">
        <v>1187</v>
      </c>
      <c r="J44" s="16">
        <v>837</v>
      </c>
      <c r="K44" s="14">
        <v>0</v>
      </c>
      <c r="L44" s="14">
        <v>2</v>
      </c>
      <c r="M44" s="14">
        <v>0</v>
      </c>
      <c r="N44" s="14">
        <v>9</v>
      </c>
      <c r="O44" s="37">
        <v>0</v>
      </c>
      <c r="P44" s="38">
        <v>0</v>
      </c>
    </row>
    <row r="45" spans="1:16" ht="21" customHeight="1">
      <c r="A45" s="66" t="s">
        <v>228</v>
      </c>
      <c r="B45" s="18" t="s">
        <v>18</v>
      </c>
      <c r="C45" s="19">
        <f aca="true" t="shared" si="8" ref="C45:P45">SUM(C46:C49)</f>
        <v>18249</v>
      </c>
      <c r="D45" s="19">
        <f t="shared" si="8"/>
        <v>19763</v>
      </c>
      <c r="E45" s="19">
        <f t="shared" si="8"/>
        <v>38012</v>
      </c>
      <c r="F45" s="19">
        <f t="shared" si="8"/>
        <v>14620</v>
      </c>
      <c r="G45" s="19">
        <f t="shared" si="8"/>
        <v>5482</v>
      </c>
      <c r="H45" s="19">
        <f t="shared" si="8"/>
        <v>7413</v>
      </c>
      <c r="I45" s="19">
        <f t="shared" si="8"/>
        <v>12895</v>
      </c>
      <c r="J45" s="19">
        <f t="shared" si="8"/>
        <v>8751</v>
      </c>
      <c r="K45" s="19">
        <f t="shared" si="8"/>
        <v>13</v>
      </c>
      <c r="L45" s="19">
        <f t="shared" si="8"/>
        <v>49</v>
      </c>
      <c r="M45" s="19">
        <f t="shared" si="8"/>
        <v>35</v>
      </c>
      <c r="N45" s="19">
        <f t="shared" si="8"/>
        <v>58</v>
      </c>
      <c r="O45" s="19">
        <f t="shared" si="8"/>
        <v>0</v>
      </c>
      <c r="P45" s="19">
        <f t="shared" si="8"/>
        <v>0</v>
      </c>
    </row>
    <row r="46" spans="1:16" ht="15" customHeight="1">
      <c r="A46" s="67"/>
      <c r="B46" s="12" t="s">
        <v>13</v>
      </c>
      <c r="C46" s="13">
        <v>11266</v>
      </c>
      <c r="D46" s="13">
        <v>12197</v>
      </c>
      <c r="E46" s="16">
        <v>23463</v>
      </c>
      <c r="F46" s="13">
        <v>9168</v>
      </c>
      <c r="G46" s="13">
        <v>3140</v>
      </c>
      <c r="H46" s="13">
        <v>4213</v>
      </c>
      <c r="I46" s="16">
        <v>7353</v>
      </c>
      <c r="J46" s="16">
        <v>4995</v>
      </c>
      <c r="K46" s="14">
        <v>10</v>
      </c>
      <c r="L46" s="14">
        <v>31</v>
      </c>
      <c r="M46" s="14">
        <v>23</v>
      </c>
      <c r="N46" s="14">
        <v>37</v>
      </c>
      <c r="O46" s="37">
        <v>0</v>
      </c>
      <c r="P46" s="38">
        <v>0</v>
      </c>
    </row>
    <row r="47" spans="1:16" ht="15" customHeight="1">
      <c r="A47" s="67"/>
      <c r="B47" s="12" t="s">
        <v>14</v>
      </c>
      <c r="C47" s="13">
        <v>3917</v>
      </c>
      <c r="D47" s="13">
        <v>4171</v>
      </c>
      <c r="E47" s="16">
        <v>8088</v>
      </c>
      <c r="F47" s="13">
        <v>2895</v>
      </c>
      <c r="G47" s="13">
        <v>1237</v>
      </c>
      <c r="H47" s="13">
        <v>1682</v>
      </c>
      <c r="I47" s="16">
        <v>2919</v>
      </c>
      <c r="J47" s="16">
        <v>1969</v>
      </c>
      <c r="K47" s="14">
        <v>3</v>
      </c>
      <c r="L47" s="14">
        <v>10</v>
      </c>
      <c r="M47" s="14">
        <v>7</v>
      </c>
      <c r="N47" s="14">
        <v>9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1717</v>
      </c>
      <c r="D48" s="13">
        <v>1877</v>
      </c>
      <c r="E48" s="16">
        <v>3594</v>
      </c>
      <c r="F48" s="13">
        <v>1414</v>
      </c>
      <c r="G48" s="13">
        <v>619</v>
      </c>
      <c r="H48" s="13">
        <v>817</v>
      </c>
      <c r="I48" s="16">
        <v>1436</v>
      </c>
      <c r="J48" s="16">
        <v>952</v>
      </c>
      <c r="K48" s="14">
        <v>0</v>
      </c>
      <c r="L48" s="14">
        <v>2</v>
      </c>
      <c r="M48" s="14">
        <v>4</v>
      </c>
      <c r="N48" s="14">
        <v>8</v>
      </c>
      <c r="O48" s="37">
        <v>0</v>
      </c>
      <c r="P48" s="38">
        <v>0</v>
      </c>
    </row>
    <row r="49" spans="1:16" ht="15" customHeight="1">
      <c r="A49" s="67"/>
      <c r="B49" s="12" t="s">
        <v>16</v>
      </c>
      <c r="C49" s="13">
        <v>1349</v>
      </c>
      <c r="D49" s="13">
        <v>1518</v>
      </c>
      <c r="E49" s="16">
        <v>2867</v>
      </c>
      <c r="F49" s="13">
        <v>1143</v>
      </c>
      <c r="G49" s="13">
        <v>486</v>
      </c>
      <c r="H49" s="13">
        <v>701</v>
      </c>
      <c r="I49" s="16">
        <v>1187</v>
      </c>
      <c r="J49" s="16">
        <v>835</v>
      </c>
      <c r="K49" s="14">
        <v>0</v>
      </c>
      <c r="L49" s="14">
        <v>6</v>
      </c>
      <c r="M49" s="14">
        <v>1</v>
      </c>
      <c r="N49" s="14">
        <v>4</v>
      </c>
      <c r="O49" s="37">
        <v>0</v>
      </c>
      <c r="P49" s="38">
        <v>0</v>
      </c>
    </row>
    <row r="50" spans="1:16" ht="21" customHeight="1">
      <c r="A50" s="66" t="s">
        <v>230</v>
      </c>
      <c r="B50" s="18" t="s">
        <v>18</v>
      </c>
      <c r="C50" s="19">
        <f aca="true" t="shared" si="9" ref="C50:P50">SUM(C51:C54)</f>
        <v>18233</v>
      </c>
      <c r="D50" s="19">
        <f t="shared" si="9"/>
        <v>19715</v>
      </c>
      <c r="E50" s="19">
        <f t="shared" si="9"/>
        <v>37948</v>
      </c>
      <c r="F50" s="19">
        <f t="shared" si="9"/>
        <v>14615</v>
      </c>
      <c r="G50" s="19">
        <f t="shared" si="9"/>
        <v>5496</v>
      </c>
      <c r="H50" s="19">
        <f t="shared" si="9"/>
        <v>7415</v>
      </c>
      <c r="I50" s="19">
        <f t="shared" si="9"/>
        <v>12911</v>
      </c>
      <c r="J50" s="19">
        <f t="shared" si="9"/>
        <v>8755</v>
      </c>
      <c r="K50" s="19">
        <f t="shared" si="9"/>
        <v>14</v>
      </c>
      <c r="L50" s="19">
        <f t="shared" si="9"/>
        <v>58</v>
      </c>
      <c r="M50" s="19">
        <f t="shared" si="9"/>
        <v>60</v>
      </c>
      <c r="N50" s="19">
        <f t="shared" si="9"/>
        <v>80</v>
      </c>
      <c r="O50" s="19">
        <f t="shared" si="9"/>
        <v>0</v>
      </c>
      <c r="P50" s="19">
        <f t="shared" si="9"/>
        <v>0</v>
      </c>
    </row>
    <row r="51" spans="1:16" ht="15" customHeight="1">
      <c r="A51" s="67"/>
      <c r="B51" s="12" t="s">
        <v>13</v>
      </c>
      <c r="C51" s="13">
        <v>11262</v>
      </c>
      <c r="D51" s="13">
        <v>12180</v>
      </c>
      <c r="E51" s="16">
        <v>23442</v>
      </c>
      <c r="F51" s="13">
        <v>9169</v>
      </c>
      <c r="G51" s="13">
        <v>3144</v>
      </c>
      <c r="H51" s="13">
        <v>4219</v>
      </c>
      <c r="I51" s="16">
        <v>7363</v>
      </c>
      <c r="J51" s="16">
        <v>4997</v>
      </c>
      <c r="K51" s="14">
        <v>11</v>
      </c>
      <c r="L51" s="14">
        <v>32</v>
      </c>
      <c r="M51" s="14">
        <v>41</v>
      </c>
      <c r="N51" s="14">
        <v>57</v>
      </c>
      <c r="O51" s="37">
        <v>0</v>
      </c>
      <c r="P51" s="38">
        <v>0</v>
      </c>
    </row>
    <row r="52" spans="1:16" ht="15" customHeight="1">
      <c r="A52" s="67"/>
      <c r="B52" s="12" t="s">
        <v>14</v>
      </c>
      <c r="C52" s="13">
        <v>3911</v>
      </c>
      <c r="D52" s="13">
        <v>4153</v>
      </c>
      <c r="E52" s="16">
        <v>8064</v>
      </c>
      <c r="F52" s="13">
        <v>2891</v>
      </c>
      <c r="G52" s="13">
        <v>1246</v>
      </c>
      <c r="H52" s="13">
        <v>1678</v>
      </c>
      <c r="I52" s="16">
        <v>2924</v>
      </c>
      <c r="J52" s="16">
        <v>1967</v>
      </c>
      <c r="K52" s="14">
        <v>1</v>
      </c>
      <c r="L52" s="14">
        <v>16</v>
      </c>
      <c r="M52" s="14">
        <v>12</v>
      </c>
      <c r="N52" s="14">
        <v>9</v>
      </c>
      <c r="O52" s="37">
        <v>0</v>
      </c>
      <c r="P52" s="38">
        <v>0</v>
      </c>
    </row>
    <row r="53" spans="1:16" ht="15" customHeight="1">
      <c r="A53" s="67"/>
      <c r="B53" s="12" t="s">
        <v>15</v>
      </c>
      <c r="C53" s="13">
        <v>1714</v>
      </c>
      <c r="D53" s="13">
        <v>1868</v>
      </c>
      <c r="E53" s="16">
        <v>3582</v>
      </c>
      <c r="F53" s="13">
        <v>1413</v>
      </c>
      <c r="G53" s="13">
        <v>618</v>
      </c>
      <c r="H53" s="13">
        <v>819</v>
      </c>
      <c r="I53" s="16">
        <v>1437</v>
      </c>
      <c r="J53" s="16">
        <v>956</v>
      </c>
      <c r="K53" s="14">
        <v>0</v>
      </c>
      <c r="L53" s="14">
        <v>5</v>
      </c>
      <c r="M53" s="14">
        <v>5</v>
      </c>
      <c r="N53" s="14">
        <v>8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1346</v>
      </c>
      <c r="D54" s="13">
        <v>1514</v>
      </c>
      <c r="E54" s="16">
        <v>2860</v>
      </c>
      <c r="F54" s="13">
        <v>1142</v>
      </c>
      <c r="G54" s="13">
        <v>488</v>
      </c>
      <c r="H54" s="13">
        <v>699</v>
      </c>
      <c r="I54" s="16">
        <v>1187</v>
      </c>
      <c r="J54" s="16">
        <v>835</v>
      </c>
      <c r="K54" s="14">
        <v>2</v>
      </c>
      <c r="L54" s="14">
        <v>5</v>
      </c>
      <c r="M54" s="14">
        <v>2</v>
      </c>
      <c r="N54" s="14">
        <v>6</v>
      </c>
      <c r="O54" s="37">
        <v>0</v>
      </c>
      <c r="P54" s="38">
        <v>0</v>
      </c>
    </row>
    <row r="55" spans="1:16" ht="21" customHeight="1">
      <c r="A55" s="66" t="s">
        <v>231</v>
      </c>
      <c r="B55" s="18" t="s">
        <v>18</v>
      </c>
      <c r="C55" s="19">
        <f aca="true" t="shared" si="10" ref="C55:P55">SUM(C56:C59)</f>
        <v>18201</v>
      </c>
      <c r="D55" s="19">
        <f t="shared" si="10"/>
        <v>19685</v>
      </c>
      <c r="E55" s="19">
        <f t="shared" si="10"/>
        <v>37886</v>
      </c>
      <c r="F55" s="19">
        <f t="shared" si="10"/>
        <v>14623</v>
      </c>
      <c r="G55" s="19">
        <f t="shared" si="10"/>
        <v>5502</v>
      </c>
      <c r="H55" s="19">
        <f t="shared" si="10"/>
        <v>7408</v>
      </c>
      <c r="I55" s="19">
        <f t="shared" si="10"/>
        <v>12910</v>
      </c>
      <c r="J55" s="19">
        <f t="shared" si="10"/>
        <v>8759</v>
      </c>
      <c r="K55" s="19">
        <f t="shared" si="10"/>
        <v>10</v>
      </c>
      <c r="L55" s="19">
        <f t="shared" si="10"/>
        <v>56</v>
      </c>
      <c r="M55" s="19">
        <f t="shared" si="10"/>
        <v>44</v>
      </c>
      <c r="N55" s="19">
        <f t="shared" si="10"/>
        <v>59</v>
      </c>
      <c r="O55" s="19">
        <f>SUM(O56:O59)</f>
        <v>0</v>
      </c>
      <c r="P55" s="19">
        <f t="shared" si="10"/>
        <v>1</v>
      </c>
    </row>
    <row r="56" spans="1:16" ht="15" customHeight="1">
      <c r="A56" s="67"/>
      <c r="B56" s="12" t="s">
        <v>13</v>
      </c>
      <c r="C56" s="13">
        <v>11244</v>
      </c>
      <c r="D56" s="13">
        <v>12173</v>
      </c>
      <c r="E56" s="16">
        <v>23417</v>
      </c>
      <c r="F56" s="13">
        <v>9179</v>
      </c>
      <c r="G56" s="13">
        <v>3144</v>
      </c>
      <c r="H56" s="13">
        <v>4222</v>
      </c>
      <c r="I56" s="16">
        <v>7366</v>
      </c>
      <c r="J56" s="16">
        <v>4994</v>
      </c>
      <c r="K56" s="14">
        <v>6</v>
      </c>
      <c r="L56" s="14">
        <v>30</v>
      </c>
      <c r="M56" s="14">
        <v>31</v>
      </c>
      <c r="N56" s="14">
        <v>33</v>
      </c>
      <c r="O56" s="37">
        <v>0</v>
      </c>
      <c r="P56" s="38">
        <v>1</v>
      </c>
    </row>
    <row r="57" spans="1:16" ht="15" customHeight="1">
      <c r="A57" s="67"/>
      <c r="B57" s="12" t="s">
        <v>14</v>
      </c>
      <c r="C57" s="13">
        <v>3905</v>
      </c>
      <c r="D57" s="13">
        <v>4149</v>
      </c>
      <c r="E57" s="16">
        <v>8054</v>
      </c>
      <c r="F57" s="13">
        <v>2896</v>
      </c>
      <c r="G57" s="13">
        <v>1246</v>
      </c>
      <c r="H57" s="13">
        <v>1677</v>
      </c>
      <c r="I57" s="16">
        <v>2923</v>
      </c>
      <c r="J57" s="16">
        <v>1970</v>
      </c>
      <c r="K57" s="14">
        <v>1</v>
      </c>
      <c r="L57" s="14">
        <v>8</v>
      </c>
      <c r="M57" s="14">
        <v>8</v>
      </c>
      <c r="N57" s="14">
        <v>11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1708</v>
      </c>
      <c r="D58" s="13">
        <v>1858</v>
      </c>
      <c r="E58" s="16">
        <v>3566</v>
      </c>
      <c r="F58" s="13">
        <v>1410</v>
      </c>
      <c r="G58" s="13">
        <v>621</v>
      </c>
      <c r="H58" s="13">
        <v>815</v>
      </c>
      <c r="I58" s="16">
        <v>1436</v>
      </c>
      <c r="J58" s="16">
        <v>959</v>
      </c>
      <c r="K58" s="14">
        <v>1</v>
      </c>
      <c r="L58" s="14">
        <v>9</v>
      </c>
      <c r="M58" s="14">
        <v>4</v>
      </c>
      <c r="N58" s="14">
        <v>11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1344</v>
      </c>
      <c r="D59" s="13">
        <v>1505</v>
      </c>
      <c r="E59" s="16">
        <v>2849</v>
      </c>
      <c r="F59" s="13">
        <v>1138</v>
      </c>
      <c r="G59" s="13">
        <v>491</v>
      </c>
      <c r="H59" s="13">
        <v>694</v>
      </c>
      <c r="I59" s="16">
        <v>1185</v>
      </c>
      <c r="J59" s="16">
        <v>836</v>
      </c>
      <c r="K59" s="14">
        <v>2</v>
      </c>
      <c r="L59" s="14">
        <v>9</v>
      </c>
      <c r="M59" s="14">
        <v>1</v>
      </c>
      <c r="N59" s="14">
        <v>4</v>
      </c>
      <c r="O59" s="37">
        <v>0</v>
      </c>
      <c r="P59" s="38">
        <v>0</v>
      </c>
    </row>
    <row r="60" spans="1:16" ht="21" customHeight="1">
      <c r="A60" s="66" t="s">
        <v>232</v>
      </c>
      <c r="B60" s="18" t="s">
        <v>18</v>
      </c>
      <c r="C60" s="19">
        <f aca="true" t="shared" si="11" ref="C60:P60">SUM(C61:C64)</f>
        <v>18118</v>
      </c>
      <c r="D60" s="19">
        <f t="shared" si="11"/>
        <v>19591</v>
      </c>
      <c r="E60" s="19">
        <f t="shared" si="11"/>
        <v>37709</v>
      </c>
      <c r="F60" s="19">
        <f t="shared" si="11"/>
        <v>14645</v>
      </c>
      <c r="G60" s="19">
        <f t="shared" si="11"/>
        <v>5512</v>
      </c>
      <c r="H60" s="19">
        <f t="shared" si="11"/>
        <v>7426</v>
      </c>
      <c r="I60" s="19">
        <f t="shared" si="11"/>
        <v>12938</v>
      </c>
      <c r="J60" s="19">
        <f t="shared" si="11"/>
        <v>8777</v>
      </c>
      <c r="K60" s="19">
        <f t="shared" si="11"/>
        <v>11</v>
      </c>
      <c r="L60" s="19">
        <f t="shared" si="11"/>
        <v>47</v>
      </c>
      <c r="M60" s="19">
        <f t="shared" si="11"/>
        <v>106</v>
      </c>
      <c r="N60" s="19">
        <f t="shared" si="11"/>
        <v>247</v>
      </c>
      <c r="O60" s="19">
        <f t="shared" si="11"/>
        <v>0</v>
      </c>
      <c r="P60" s="19">
        <f t="shared" si="11"/>
        <v>0</v>
      </c>
    </row>
    <row r="61" spans="1:16" ht="15" customHeight="1">
      <c r="A61" s="67"/>
      <c r="B61" s="12" t="s">
        <v>13</v>
      </c>
      <c r="C61" s="13">
        <v>11180</v>
      </c>
      <c r="D61" s="13">
        <v>12122</v>
      </c>
      <c r="E61" s="16">
        <v>23302</v>
      </c>
      <c r="F61" s="13">
        <v>9196</v>
      </c>
      <c r="G61" s="13">
        <v>3149</v>
      </c>
      <c r="H61" s="13">
        <v>4238</v>
      </c>
      <c r="I61" s="16">
        <v>7387</v>
      </c>
      <c r="J61" s="16">
        <v>5010</v>
      </c>
      <c r="K61" s="14">
        <v>9</v>
      </c>
      <c r="L61" s="14">
        <v>27</v>
      </c>
      <c r="M61" s="14">
        <v>58</v>
      </c>
      <c r="N61" s="14">
        <v>153</v>
      </c>
      <c r="O61" s="37">
        <v>0</v>
      </c>
      <c r="P61" s="38">
        <v>0</v>
      </c>
    </row>
    <row r="62" spans="1:16" ht="15" customHeight="1">
      <c r="A62" s="67"/>
      <c r="B62" s="12" t="s">
        <v>14</v>
      </c>
      <c r="C62" s="13">
        <v>3886</v>
      </c>
      <c r="D62" s="13">
        <v>4123</v>
      </c>
      <c r="E62" s="16">
        <v>8009</v>
      </c>
      <c r="F62" s="13">
        <v>2893</v>
      </c>
      <c r="G62" s="13">
        <v>1250</v>
      </c>
      <c r="H62" s="13">
        <v>1683</v>
      </c>
      <c r="I62" s="16">
        <v>2933</v>
      </c>
      <c r="J62" s="16">
        <v>1971</v>
      </c>
      <c r="K62" s="14">
        <v>0</v>
      </c>
      <c r="L62" s="14">
        <v>7</v>
      </c>
      <c r="M62" s="14">
        <v>22</v>
      </c>
      <c r="N62" s="14">
        <v>64</v>
      </c>
      <c r="O62" s="37">
        <v>0</v>
      </c>
      <c r="P62" s="38">
        <v>0</v>
      </c>
    </row>
    <row r="63" spans="1:16" ht="15" customHeight="1">
      <c r="A63" s="67"/>
      <c r="B63" s="12" t="s">
        <v>15</v>
      </c>
      <c r="C63" s="13">
        <v>1710</v>
      </c>
      <c r="D63" s="13">
        <v>1851</v>
      </c>
      <c r="E63" s="16">
        <v>3561</v>
      </c>
      <c r="F63" s="13">
        <v>1416</v>
      </c>
      <c r="G63" s="13">
        <v>621</v>
      </c>
      <c r="H63" s="13">
        <v>811</v>
      </c>
      <c r="I63" s="16">
        <v>1432</v>
      </c>
      <c r="J63" s="16">
        <v>959</v>
      </c>
      <c r="K63" s="14">
        <v>1</v>
      </c>
      <c r="L63" s="14">
        <v>5</v>
      </c>
      <c r="M63" s="14">
        <v>14</v>
      </c>
      <c r="N63" s="14">
        <v>17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1342</v>
      </c>
      <c r="D64" s="13">
        <v>1495</v>
      </c>
      <c r="E64" s="16">
        <v>2837</v>
      </c>
      <c r="F64" s="13">
        <v>1140</v>
      </c>
      <c r="G64" s="13">
        <v>492</v>
      </c>
      <c r="H64" s="13">
        <v>694</v>
      </c>
      <c r="I64" s="16">
        <v>1186</v>
      </c>
      <c r="J64" s="16">
        <v>837</v>
      </c>
      <c r="K64" s="14">
        <v>1</v>
      </c>
      <c r="L64" s="14">
        <v>8</v>
      </c>
      <c r="M64" s="14">
        <v>12</v>
      </c>
      <c r="N64" s="14">
        <v>13</v>
      </c>
      <c r="O64" s="37">
        <v>0</v>
      </c>
      <c r="P64" s="38">
        <v>0</v>
      </c>
    </row>
    <row r="65" spans="1:16" ht="16.5" customHeight="1">
      <c r="A65" s="31" t="s">
        <v>31</v>
      </c>
      <c r="K65" s="45">
        <f>K5+K10+K15+K20+K25+K30+K35+K40+K45+K50+K55+K60</f>
        <v>190</v>
      </c>
      <c r="L65" s="11">
        <f>L5+L10+L15+L20+L25+L30+L35+L40+L45+L50+L55+L60</f>
        <v>522</v>
      </c>
      <c r="M65" s="11">
        <f>M5+M10+M15+M20+M25+M30+M35+M40+M45+M50+M55+M60</f>
        <v>663</v>
      </c>
      <c r="N65" s="11">
        <f>N5+N10+N15+N20+N25+N30+N35+N40+N45+N50+N55+N60</f>
        <v>940</v>
      </c>
      <c r="O65" s="11">
        <f>O5+O10+O15+O20+O25+O30+O35+O40+O45+O50+O55+O60</f>
        <v>7</v>
      </c>
      <c r="P65" s="11">
        <f>SUM(P5,P10,P15,P20,P25,P30,P35,P40,P45,P50,P55,P60)</f>
        <v>5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A1:P1"/>
    <mergeCell ref="A3:A4"/>
    <mergeCell ref="B3:B4"/>
    <mergeCell ref="C3:F3"/>
    <mergeCell ref="G3:J3"/>
    <mergeCell ref="K3:L3"/>
    <mergeCell ref="M3:N3"/>
    <mergeCell ref="O3:P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B2" sqref="B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69</v>
      </c>
      <c r="B5" s="18" t="s">
        <v>18</v>
      </c>
      <c r="C5" s="19">
        <f>SUM(C6:C9)</f>
        <v>18703</v>
      </c>
      <c r="D5" s="19">
        <f aca="true" t="shared" si="0" ref="D5:P5">SUM(D6:D9)</f>
        <v>20305</v>
      </c>
      <c r="E5" s="19">
        <f t="shared" si="0"/>
        <v>39008</v>
      </c>
      <c r="F5" s="19">
        <f t="shared" si="0"/>
        <v>14565</v>
      </c>
      <c r="G5" s="19">
        <f t="shared" si="0"/>
        <v>5387</v>
      </c>
      <c r="H5" s="19">
        <f t="shared" si="0"/>
        <v>7325</v>
      </c>
      <c r="I5" s="19">
        <f t="shared" si="0"/>
        <v>12712</v>
      </c>
      <c r="J5" s="19">
        <f t="shared" si="0"/>
        <v>8687</v>
      </c>
      <c r="K5" s="19">
        <f t="shared" si="0"/>
        <v>10</v>
      </c>
      <c r="L5" s="19">
        <f t="shared" si="0"/>
        <v>38</v>
      </c>
      <c r="M5" s="19">
        <f t="shared" si="0"/>
        <v>82</v>
      </c>
      <c r="N5" s="19">
        <f t="shared" si="0"/>
        <v>96</v>
      </c>
      <c r="O5" s="19">
        <f t="shared" si="0"/>
        <v>0</v>
      </c>
      <c r="P5" s="19">
        <f t="shared" si="0"/>
        <v>0</v>
      </c>
    </row>
    <row r="6" spans="1:16" ht="15" customHeight="1">
      <c r="A6" s="67"/>
      <c r="B6" s="12" t="s">
        <v>13</v>
      </c>
      <c r="C6" s="13">
        <v>11465</v>
      </c>
      <c r="D6" s="13">
        <v>12443</v>
      </c>
      <c r="E6" s="16">
        <v>23908</v>
      </c>
      <c r="F6" s="13">
        <v>9098</v>
      </c>
      <c r="G6" s="13">
        <v>3072</v>
      </c>
      <c r="H6" s="13">
        <v>4134</v>
      </c>
      <c r="I6" s="16">
        <v>7206</v>
      </c>
      <c r="J6" s="16">
        <v>4926</v>
      </c>
      <c r="K6" s="14">
        <v>9</v>
      </c>
      <c r="L6" s="14">
        <v>19</v>
      </c>
      <c r="M6" s="14">
        <v>64</v>
      </c>
      <c r="N6" s="14">
        <v>58</v>
      </c>
      <c r="O6" s="37">
        <v>0</v>
      </c>
      <c r="P6" s="38">
        <v>0</v>
      </c>
    </row>
    <row r="7" spans="1:16" ht="15" customHeight="1">
      <c r="A7" s="67"/>
      <c r="B7" s="12" t="s">
        <v>14</v>
      </c>
      <c r="C7" s="13">
        <v>4077</v>
      </c>
      <c r="D7" s="13">
        <v>4318</v>
      </c>
      <c r="E7" s="16">
        <v>8395</v>
      </c>
      <c r="F7" s="13">
        <v>2903</v>
      </c>
      <c r="G7" s="13">
        <v>1243</v>
      </c>
      <c r="H7" s="13">
        <v>1674</v>
      </c>
      <c r="I7" s="16">
        <v>2917</v>
      </c>
      <c r="J7" s="16">
        <v>1980</v>
      </c>
      <c r="K7" s="14">
        <v>0</v>
      </c>
      <c r="L7" s="14">
        <v>7</v>
      </c>
      <c r="M7" s="14">
        <v>6</v>
      </c>
      <c r="N7" s="14">
        <v>24</v>
      </c>
      <c r="O7" s="37">
        <v>0</v>
      </c>
      <c r="P7" s="38">
        <v>0</v>
      </c>
    </row>
    <row r="8" spans="1:16" ht="15" customHeight="1">
      <c r="A8" s="67"/>
      <c r="B8" s="12" t="s">
        <v>15</v>
      </c>
      <c r="C8" s="13">
        <v>1773</v>
      </c>
      <c r="D8" s="13">
        <v>1957</v>
      </c>
      <c r="E8" s="16">
        <v>3730</v>
      </c>
      <c r="F8" s="13">
        <v>1427</v>
      </c>
      <c r="G8" s="13">
        <v>604</v>
      </c>
      <c r="H8" s="13">
        <v>814</v>
      </c>
      <c r="I8" s="16">
        <v>1418</v>
      </c>
      <c r="J8" s="16">
        <v>944</v>
      </c>
      <c r="K8" s="14">
        <v>0</v>
      </c>
      <c r="L8" s="14">
        <v>9</v>
      </c>
      <c r="M8" s="14">
        <v>7</v>
      </c>
      <c r="N8" s="14">
        <v>8</v>
      </c>
      <c r="O8" s="37">
        <v>0</v>
      </c>
      <c r="P8" s="38">
        <v>0</v>
      </c>
    </row>
    <row r="9" spans="1:16" ht="15" customHeight="1">
      <c r="A9" s="67"/>
      <c r="B9" s="12" t="s">
        <v>16</v>
      </c>
      <c r="C9" s="13">
        <v>1388</v>
      </c>
      <c r="D9" s="13">
        <v>1587</v>
      </c>
      <c r="E9" s="16">
        <v>2975</v>
      </c>
      <c r="F9" s="13">
        <v>1137</v>
      </c>
      <c r="G9" s="13">
        <v>468</v>
      </c>
      <c r="H9" s="13">
        <v>703</v>
      </c>
      <c r="I9" s="16">
        <v>1171</v>
      </c>
      <c r="J9" s="16">
        <v>837</v>
      </c>
      <c r="K9" s="14">
        <v>1</v>
      </c>
      <c r="L9" s="14">
        <v>3</v>
      </c>
      <c r="M9" s="14">
        <v>5</v>
      </c>
      <c r="N9" s="14">
        <v>6</v>
      </c>
      <c r="O9" s="37">
        <v>0</v>
      </c>
      <c r="P9" s="38">
        <v>0</v>
      </c>
    </row>
    <row r="10" spans="1:16" ht="21" customHeight="1">
      <c r="A10" s="66" t="s">
        <v>70</v>
      </c>
      <c r="B10" s="18" t="s">
        <v>18</v>
      </c>
      <c r="C10" s="19">
        <f aca="true" t="shared" si="1" ref="C10:P10">SUM(C11:C14)</f>
        <v>18684</v>
      </c>
      <c r="D10" s="19">
        <f t="shared" si="1"/>
        <v>20275</v>
      </c>
      <c r="E10" s="19">
        <f t="shared" si="1"/>
        <v>38959</v>
      </c>
      <c r="F10" s="19">
        <f t="shared" si="1"/>
        <v>14581</v>
      </c>
      <c r="G10" s="19">
        <f t="shared" si="1"/>
        <v>5384</v>
      </c>
      <c r="H10" s="19">
        <f t="shared" si="1"/>
        <v>7329</v>
      </c>
      <c r="I10" s="19">
        <f t="shared" si="1"/>
        <v>12713</v>
      </c>
      <c r="J10" s="19">
        <f t="shared" si="1"/>
        <v>8688</v>
      </c>
      <c r="K10" s="19">
        <f t="shared" si="1"/>
        <v>23</v>
      </c>
      <c r="L10" s="19">
        <f t="shared" si="1"/>
        <v>40</v>
      </c>
      <c r="M10" s="19">
        <f t="shared" si="1"/>
        <v>49</v>
      </c>
      <c r="N10" s="19">
        <f t="shared" si="1"/>
        <v>82</v>
      </c>
      <c r="O10" s="19">
        <f t="shared" si="1"/>
        <v>1</v>
      </c>
      <c r="P10" s="19">
        <f t="shared" si="1"/>
        <v>0</v>
      </c>
    </row>
    <row r="11" spans="1:16" ht="15" customHeight="1">
      <c r="A11" s="67"/>
      <c r="B11" s="12" t="s">
        <v>13</v>
      </c>
      <c r="C11" s="13">
        <v>11468</v>
      </c>
      <c r="D11" s="13">
        <v>12431</v>
      </c>
      <c r="E11" s="16">
        <v>23899</v>
      </c>
      <c r="F11" s="13">
        <v>9115</v>
      </c>
      <c r="G11" s="13">
        <v>3073</v>
      </c>
      <c r="H11" s="13">
        <v>4136</v>
      </c>
      <c r="I11" s="16">
        <v>7209</v>
      </c>
      <c r="J11" s="16">
        <v>4925</v>
      </c>
      <c r="K11" s="14">
        <v>18</v>
      </c>
      <c r="L11" s="14">
        <v>23</v>
      </c>
      <c r="M11" s="14">
        <v>39</v>
      </c>
      <c r="N11" s="14">
        <v>53</v>
      </c>
      <c r="O11" s="37">
        <v>1</v>
      </c>
      <c r="P11" s="38">
        <v>0</v>
      </c>
    </row>
    <row r="12" spans="1:16" ht="15" customHeight="1">
      <c r="A12" s="67"/>
      <c r="B12" s="12" t="s">
        <v>14</v>
      </c>
      <c r="C12" s="13">
        <v>4055</v>
      </c>
      <c r="D12" s="13">
        <v>4308</v>
      </c>
      <c r="E12" s="16">
        <v>8363</v>
      </c>
      <c r="F12" s="13">
        <v>2901</v>
      </c>
      <c r="G12" s="13">
        <v>1240</v>
      </c>
      <c r="H12" s="13">
        <v>1674</v>
      </c>
      <c r="I12" s="16">
        <v>2914</v>
      </c>
      <c r="J12" s="16">
        <v>1984</v>
      </c>
      <c r="K12" s="14">
        <v>3</v>
      </c>
      <c r="L12" s="14">
        <v>13</v>
      </c>
      <c r="M12" s="14">
        <v>1</v>
      </c>
      <c r="N12" s="14">
        <v>15</v>
      </c>
      <c r="O12" s="37">
        <v>0</v>
      </c>
      <c r="P12" s="38">
        <v>0</v>
      </c>
    </row>
    <row r="13" spans="1:16" ht="15" customHeight="1">
      <c r="A13" s="67"/>
      <c r="B13" s="12" t="s">
        <v>15</v>
      </c>
      <c r="C13" s="13">
        <v>1775</v>
      </c>
      <c r="D13" s="13">
        <v>1953</v>
      </c>
      <c r="E13" s="16">
        <v>3728</v>
      </c>
      <c r="F13" s="13">
        <v>1431</v>
      </c>
      <c r="G13" s="13">
        <v>604</v>
      </c>
      <c r="H13" s="13">
        <v>816</v>
      </c>
      <c r="I13" s="16">
        <v>1420</v>
      </c>
      <c r="J13" s="16">
        <v>945</v>
      </c>
      <c r="K13" s="14">
        <v>1</v>
      </c>
      <c r="L13" s="14">
        <v>0</v>
      </c>
      <c r="M13" s="14">
        <v>8</v>
      </c>
      <c r="N13" s="14">
        <v>10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1386</v>
      </c>
      <c r="D14" s="13">
        <v>1583</v>
      </c>
      <c r="E14" s="16">
        <v>2969</v>
      </c>
      <c r="F14" s="13">
        <v>1134</v>
      </c>
      <c r="G14" s="13">
        <v>467</v>
      </c>
      <c r="H14" s="13">
        <v>703</v>
      </c>
      <c r="I14" s="16">
        <v>1170</v>
      </c>
      <c r="J14" s="16">
        <v>834</v>
      </c>
      <c r="K14" s="14">
        <v>1</v>
      </c>
      <c r="L14" s="14">
        <v>4</v>
      </c>
      <c r="M14" s="14">
        <v>1</v>
      </c>
      <c r="N14" s="14">
        <v>4</v>
      </c>
      <c r="O14" s="37">
        <v>0</v>
      </c>
      <c r="P14" s="38">
        <v>0</v>
      </c>
    </row>
    <row r="15" spans="1:16" ht="21" customHeight="1">
      <c r="A15" s="66" t="s">
        <v>71</v>
      </c>
      <c r="B15" s="18" t="s">
        <v>18</v>
      </c>
      <c r="C15" s="19">
        <f aca="true" t="shared" si="2" ref="C15:P15">SUM(C16:C19)</f>
        <v>18658</v>
      </c>
      <c r="D15" s="19">
        <f t="shared" si="2"/>
        <v>20241</v>
      </c>
      <c r="E15" s="19">
        <f t="shared" si="2"/>
        <v>38899</v>
      </c>
      <c r="F15" s="19">
        <f t="shared" si="2"/>
        <v>14585</v>
      </c>
      <c r="G15" s="19">
        <f t="shared" si="2"/>
        <v>5387</v>
      </c>
      <c r="H15" s="19">
        <f t="shared" si="2"/>
        <v>7332</v>
      </c>
      <c r="I15" s="19">
        <f t="shared" si="2"/>
        <v>12719</v>
      </c>
      <c r="J15" s="19">
        <f t="shared" si="2"/>
        <v>8693</v>
      </c>
      <c r="K15" s="19">
        <f t="shared" si="2"/>
        <v>18</v>
      </c>
      <c r="L15" s="19">
        <f t="shared" si="2"/>
        <v>46</v>
      </c>
      <c r="M15" s="19">
        <f t="shared" si="2"/>
        <v>34</v>
      </c>
      <c r="N15" s="19">
        <f t="shared" si="2"/>
        <v>66</v>
      </c>
      <c r="O15" s="19">
        <f t="shared" si="2"/>
        <v>0</v>
      </c>
      <c r="P15" s="19">
        <f t="shared" si="2"/>
        <v>0</v>
      </c>
    </row>
    <row r="16" spans="1:16" ht="15" customHeight="1">
      <c r="A16" s="67"/>
      <c r="B16" s="12" t="s">
        <v>13</v>
      </c>
      <c r="C16" s="13">
        <v>11456</v>
      </c>
      <c r="D16" s="13">
        <v>12412</v>
      </c>
      <c r="E16" s="16">
        <f>SUM(C16:D16)</f>
        <v>23868</v>
      </c>
      <c r="F16" s="13">
        <v>9115</v>
      </c>
      <c r="G16" s="13">
        <v>3080</v>
      </c>
      <c r="H16" s="13">
        <v>4141</v>
      </c>
      <c r="I16" s="16">
        <f>SUM(G16:H16)</f>
        <v>7221</v>
      </c>
      <c r="J16" s="16">
        <v>4931</v>
      </c>
      <c r="K16" s="14">
        <v>8</v>
      </c>
      <c r="L16" s="14">
        <v>22</v>
      </c>
      <c r="M16" s="14">
        <v>21</v>
      </c>
      <c r="N16" s="14">
        <v>43</v>
      </c>
      <c r="O16" s="14">
        <v>0</v>
      </c>
      <c r="P16" s="14">
        <v>0</v>
      </c>
    </row>
    <row r="17" spans="1:16" ht="15" customHeight="1">
      <c r="A17" s="67"/>
      <c r="B17" s="12" t="s">
        <v>14</v>
      </c>
      <c r="C17" s="13">
        <v>4049</v>
      </c>
      <c r="D17" s="13">
        <v>4303</v>
      </c>
      <c r="E17" s="16">
        <f>SUM(C17:D17)</f>
        <v>8352</v>
      </c>
      <c r="F17" s="13">
        <v>2905</v>
      </c>
      <c r="G17" s="13">
        <v>1233</v>
      </c>
      <c r="H17" s="13">
        <v>1675</v>
      </c>
      <c r="I17" s="16">
        <f>SUM(G17:H17)</f>
        <v>2908</v>
      </c>
      <c r="J17" s="16">
        <v>1981</v>
      </c>
      <c r="K17" s="14">
        <v>7</v>
      </c>
      <c r="L17" s="14">
        <v>13</v>
      </c>
      <c r="M17" s="14">
        <v>8</v>
      </c>
      <c r="N17" s="14">
        <v>11</v>
      </c>
      <c r="O17" s="14">
        <v>0</v>
      </c>
      <c r="P17" s="14">
        <v>0</v>
      </c>
    </row>
    <row r="18" spans="1:16" ht="15" customHeight="1">
      <c r="A18" s="67"/>
      <c r="B18" s="12" t="s">
        <v>15</v>
      </c>
      <c r="C18" s="13">
        <v>1769</v>
      </c>
      <c r="D18" s="13">
        <v>1945</v>
      </c>
      <c r="E18" s="16">
        <f>SUM(C18:D18)</f>
        <v>3714</v>
      </c>
      <c r="F18" s="13">
        <v>1430</v>
      </c>
      <c r="G18" s="13">
        <v>604</v>
      </c>
      <c r="H18" s="13">
        <v>813</v>
      </c>
      <c r="I18" s="16">
        <f>SUM(G18:H18)</f>
        <v>1417</v>
      </c>
      <c r="J18" s="16">
        <v>944</v>
      </c>
      <c r="K18" s="14">
        <v>2</v>
      </c>
      <c r="L18" s="14">
        <v>8</v>
      </c>
      <c r="M18" s="14">
        <v>0</v>
      </c>
      <c r="N18" s="14">
        <v>7</v>
      </c>
      <c r="O18" s="14">
        <v>0</v>
      </c>
      <c r="P18" s="14">
        <v>0</v>
      </c>
    </row>
    <row r="19" spans="1:16" ht="15" customHeight="1">
      <c r="A19" s="67"/>
      <c r="B19" s="12" t="s">
        <v>16</v>
      </c>
      <c r="C19" s="13">
        <v>1384</v>
      </c>
      <c r="D19" s="13">
        <v>1581</v>
      </c>
      <c r="E19" s="16">
        <f>SUM(C19:D19)</f>
        <v>2965</v>
      </c>
      <c r="F19" s="13">
        <v>1135</v>
      </c>
      <c r="G19" s="13">
        <v>470</v>
      </c>
      <c r="H19" s="13">
        <v>703</v>
      </c>
      <c r="I19" s="16">
        <f>SUM(G19:H19)</f>
        <v>1173</v>
      </c>
      <c r="J19" s="16">
        <v>837</v>
      </c>
      <c r="K19" s="14">
        <v>1</v>
      </c>
      <c r="L19" s="14">
        <v>3</v>
      </c>
      <c r="M19" s="14">
        <v>5</v>
      </c>
      <c r="N19" s="14">
        <v>5</v>
      </c>
      <c r="O19" s="14">
        <v>0</v>
      </c>
      <c r="P19" s="14">
        <v>0</v>
      </c>
    </row>
    <row r="20" spans="1:16" ht="21" customHeight="1">
      <c r="A20" s="66" t="s">
        <v>72</v>
      </c>
      <c r="B20" s="18" t="s">
        <v>18</v>
      </c>
      <c r="C20" s="19">
        <f aca="true" t="shared" si="3" ref="C20:P20">SUM(C21:C24)</f>
        <v>18647</v>
      </c>
      <c r="D20" s="19">
        <f t="shared" si="3"/>
        <v>20218</v>
      </c>
      <c r="E20" s="19">
        <f t="shared" si="3"/>
        <v>38865</v>
      </c>
      <c r="F20" s="19">
        <f t="shared" si="3"/>
        <v>14592</v>
      </c>
      <c r="G20" s="19">
        <f t="shared" si="3"/>
        <v>5410</v>
      </c>
      <c r="H20" s="19">
        <f t="shared" si="3"/>
        <v>7340</v>
      </c>
      <c r="I20" s="19">
        <f t="shared" si="3"/>
        <v>12750</v>
      </c>
      <c r="J20" s="19">
        <f t="shared" si="3"/>
        <v>8714</v>
      </c>
      <c r="K20" s="19">
        <f t="shared" si="3"/>
        <v>13</v>
      </c>
      <c r="L20" s="19">
        <f t="shared" si="3"/>
        <v>42</v>
      </c>
      <c r="M20" s="19">
        <f t="shared" si="3"/>
        <v>50</v>
      </c>
      <c r="N20" s="19">
        <f t="shared" si="3"/>
        <v>56</v>
      </c>
      <c r="O20" s="19">
        <f t="shared" si="3"/>
        <v>1</v>
      </c>
      <c r="P20" s="19">
        <f t="shared" si="3"/>
        <v>0</v>
      </c>
    </row>
    <row r="21" spans="1:16" ht="15" customHeight="1">
      <c r="A21" s="67"/>
      <c r="B21" s="12" t="s">
        <v>13</v>
      </c>
      <c r="C21" s="13">
        <v>11454</v>
      </c>
      <c r="D21" s="13">
        <v>12397</v>
      </c>
      <c r="E21" s="16">
        <f>SUM(C21:D21)</f>
        <v>23851</v>
      </c>
      <c r="F21" s="13">
        <v>9116</v>
      </c>
      <c r="G21" s="13">
        <v>3092</v>
      </c>
      <c r="H21" s="13">
        <v>4152</v>
      </c>
      <c r="I21" s="16">
        <f>SUM(G21:H21)</f>
        <v>7244</v>
      </c>
      <c r="J21" s="16">
        <v>4943</v>
      </c>
      <c r="K21" s="14">
        <v>10</v>
      </c>
      <c r="L21" s="14">
        <v>24</v>
      </c>
      <c r="M21" s="14">
        <v>31</v>
      </c>
      <c r="N21" s="14">
        <v>35</v>
      </c>
      <c r="O21" s="14">
        <v>1</v>
      </c>
      <c r="P21" s="14">
        <v>0</v>
      </c>
    </row>
    <row r="22" spans="1:16" ht="15" customHeight="1">
      <c r="A22" s="67"/>
      <c r="B22" s="12" t="s">
        <v>14</v>
      </c>
      <c r="C22" s="13">
        <v>4041</v>
      </c>
      <c r="D22" s="13">
        <v>4293</v>
      </c>
      <c r="E22" s="16">
        <f>SUM(C22:D22)</f>
        <v>8334</v>
      </c>
      <c r="F22" s="13">
        <v>2903</v>
      </c>
      <c r="G22" s="13">
        <v>1240</v>
      </c>
      <c r="H22" s="13">
        <v>1673</v>
      </c>
      <c r="I22" s="16">
        <f>SUM(G22:H22)</f>
        <v>2913</v>
      </c>
      <c r="J22" s="16">
        <v>1988</v>
      </c>
      <c r="K22" s="14">
        <v>2</v>
      </c>
      <c r="L22" s="14">
        <v>12</v>
      </c>
      <c r="M22" s="14">
        <v>9</v>
      </c>
      <c r="N22" s="14">
        <v>18</v>
      </c>
      <c r="O22" s="14">
        <v>0</v>
      </c>
      <c r="P22" s="14">
        <v>0</v>
      </c>
    </row>
    <row r="23" spans="1:16" ht="15" customHeight="1">
      <c r="A23" s="67"/>
      <c r="B23" s="12" t="s">
        <v>15</v>
      </c>
      <c r="C23" s="13">
        <v>1769</v>
      </c>
      <c r="D23" s="13">
        <v>1947</v>
      </c>
      <c r="E23" s="16">
        <f>SUM(C23:D23)</f>
        <v>3716</v>
      </c>
      <c r="F23" s="13">
        <v>1435</v>
      </c>
      <c r="G23" s="13">
        <v>609</v>
      </c>
      <c r="H23" s="13">
        <v>814</v>
      </c>
      <c r="I23" s="16">
        <f>SUM(G23:H23)</f>
        <v>1423</v>
      </c>
      <c r="J23" s="16">
        <v>948</v>
      </c>
      <c r="K23" s="14">
        <v>1</v>
      </c>
      <c r="L23" s="14">
        <v>1</v>
      </c>
      <c r="M23" s="14">
        <v>4</v>
      </c>
      <c r="N23" s="14">
        <v>2</v>
      </c>
      <c r="O23" s="14">
        <v>0</v>
      </c>
      <c r="P23" s="14">
        <v>0</v>
      </c>
    </row>
    <row r="24" spans="1:16" ht="15" customHeight="1">
      <c r="A24" s="67"/>
      <c r="B24" s="12" t="s">
        <v>16</v>
      </c>
      <c r="C24" s="13">
        <v>1383</v>
      </c>
      <c r="D24" s="13">
        <v>1581</v>
      </c>
      <c r="E24" s="16">
        <f>SUM(C24:D24)</f>
        <v>2964</v>
      </c>
      <c r="F24" s="13">
        <v>1138</v>
      </c>
      <c r="G24" s="13">
        <v>469</v>
      </c>
      <c r="H24" s="13">
        <v>701</v>
      </c>
      <c r="I24" s="16">
        <f>SUM(G24:H24)</f>
        <v>1170</v>
      </c>
      <c r="J24" s="16">
        <v>835</v>
      </c>
      <c r="K24" s="14">
        <v>0</v>
      </c>
      <c r="L24" s="14">
        <v>5</v>
      </c>
      <c r="M24" s="14">
        <v>6</v>
      </c>
      <c r="N24" s="14">
        <v>1</v>
      </c>
      <c r="O24" s="14">
        <v>0</v>
      </c>
      <c r="P24" s="14">
        <v>0</v>
      </c>
    </row>
    <row r="25" spans="1:16" ht="21" customHeight="1">
      <c r="A25" s="66" t="s">
        <v>73</v>
      </c>
      <c r="B25" s="18" t="s">
        <v>18</v>
      </c>
      <c r="C25" s="19">
        <f aca="true" t="shared" si="4" ref="C25:P25">SUM(C26:C29)</f>
        <v>18646</v>
      </c>
      <c r="D25" s="19">
        <f t="shared" si="4"/>
        <v>20216</v>
      </c>
      <c r="E25" s="19">
        <f>SUM(E26:E29)</f>
        <v>38862</v>
      </c>
      <c r="F25" s="19">
        <f t="shared" si="4"/>
        <v>14624</v>
      </c>
      <c r="G25" s="19">
        <f t="shared" si="4"/>
        <v>5423</v>
      </c>
      <c r="H25" s="19">
        <f t="shared" si="4"/>
        <v>7355</v>
      </c>
      <c r="I25" s="19">
        <f t="shared" si="4"/>
        <v>12778</v>
      </c>
      <c r="J25" s="19">
        <f t="shared" si="4"/>
        <v>8730</v>
      </c>
      <c r="K25" s="19">
        <f t="shared" si="4"/>
        <v>21</v>
      </c>
      <c r="L25" s="19">
        <f t="shared" si="4"/>
        <v>31</v>
      </c>
      <c r="M25" s="19">
        <f t="shared" si="4"/>
        <v>64</v>
      </c>
      <c r="N25" s="19">
        <f t="shared" si="4"/>
        <v>58</v>
      </c>
      <c r="O25" s="19">
        <f t="shared" si="4"/>
        <v>1</v>
      </c>
      <c r="P25" s="19">
        <f t="shared" si="4"/>
        <v>0</v>
      </c>
    </row>
    <row r="26" spans="1:16" ht="15" customHeight="1">
      <c r="A26" s="67"/>
      <c r="B26" s="12" t="s">
        <v>13</v>
      </c>
      <c r="C26" s="13">
        <v>11461</v>
      </c>
      <c r="D26" s="13">
        <v>12405</v>
      </c>
      <c r="E26" s="16">
        <f>SUM(C26:D26)</f>
        <v>23866</v>
      </c>
      <c r="F26" s="13">
        <v>9141</v>
      </c>
      <c r="G26" s="13">
        <v>3099</v>
      </c>
      <c r="H26" s="13">
        <v>4170</v>
      </c>
      <c r="I26" s="16">
        <f>SUM(G26:H26)</f>
        <v>7269</v>
      </c>
      <c r="J26" s="16">
        <v>4955</v>
      </c>
      <c r="K26" s="14">
        <v>18</v>
      </c>
      <c r="L26" s="14">
        <v>12</v>
      </c>
      <c r="M26" s="14">
        <v>49</v>
      </c>
      <c r="N26" s="14">
        <v>35</v>
      </c>
      <c r="O26" s="37">
        <v>0</v>
      </c>
      <c r="P26" s="38">
        <v>0</v>
      </c>
    </row>
    <row r="27" spans="1:16" ht="15" customHeight="1">
      <c r="A27" s="67"/>
      <c r="B27" s="12" t="s">
        <v>14</v>
      </c>
      <c r="C27" s="13">
        <v>4036</v>
      </c>
      <c r="D27" s="13">
        <v>4286</v>
      </c>
      <c r="E27" s="16">
        <f>SUM(C27:D27)</f>
        <v>8322</v>
      </c>
      <c r="F27" s="13">
        <v>2907</v>
      </c>
      <c r="G27" s="13">
        <v>1243</v>
      </c>
      <c r="H27" s="13">
        <v>1671</v>
      </c>
      <c r="I27" s="16">
        <f aca="true" t="shared" si="5" ref="I27:I64">SUM(G27:H27)</f>
        <v>2914</v>
      </c>
      <c r="J27" s="16">
        <v>1989</v>
      </c>
      <c r="K27" s="14">
        <v>0</v>
      </c>
      <c r="L27" s="14">
        <v>11</v>
      </c>
      <c r="M27" s="14">
        <v>8</v>
      </c>
      <c r="N27" s="14">
        <v>16</v>
      </c>
      <c r="O27" s="37">
        <v>1</v>
      </c>
      <c r="P27" s="38">
        <v>0</v>
      </c>
    </row>
    <row r="28" spans="1:16" ht="15" customHeight="1">
      <c r="A28" s="67"/>
      <c r="B28" s="12" t="s">
        <v>15</v>
      </c>
      <c r="C28" s="13">
        <v>1770</v>
      </c>
      <c r="D28" s="13">
        <v>1948</v>
      </c>
      <c r="E28" s="16">
        <f>SUM(C28:D28)</f>
        <v>3718</v>
      </c>
      <c r="F28" s="13">
        <v>1436</v>
      </c>
      <c r="G28" s="13">
        <v>613</v>
      </c>
      <c r="H28" s="13">
        <v>813</v>
      </c>
      <c r="I28" s="16">
        <f t="shared" si="5"/>
        <v>1426</v>
      </c>
      <c r="J28" s="16">
        <v>951</v>
      </c>
      <c r="K28" s="14">
        <v>0</v>
      </c>
      <c r="L28" s="14">
        <v>2</v>
      </c>
      <c r="M28" s="14">
        <v>6</v>
      </c>
      <c r="N28" s="14">
        <v>1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1379</v>
      </c>
      <c r="D29" s="13">
        <v>1577</v>
      </c>
      <c r="E29" s="16">
        <f>SUM(C29:D29)</f>
        <v>2956</v>
      </c>
      <c r="F29" s="13">
        <v>1140</v>
      </c>
      <c r="G29" s="13">
        <v>468</v>
      </c>
      <c r="H29" s="13">
        <v>701</v>
      </c>
      <c r="I29" s="16">
        <f t="shared" si="5"/>
        <v>1169</v>
      </c>
      <c r="J29" s="16">
        <v>835</v>
      </c>
      <c r="K29" s="14">
        <v>3</v>
      </c>
      <c r="L29" s="14">
        <v>6</v>
      </c>
      <c r="M29" s="14">
        <v>1</v>
      </c>
      <c r="N29" s="14">
        <v>6</v>
      </c>
      <c r="O29" s="37">
        <v>0</v>
      </c>
      <c r="P29" s="38">
        <v>0</v>
      </c>
    </row>
    <row r="30" spans="1:16" ht="21" customHeight="1">
      <c r="A30" s="66" t="s">
        <v>74</v>
      </c>
      <c r="B30" s="18" t="s">
        <v>18</v>
      </c>
      <c r="C30" s="19">
        <f aca="true" t="shared" si="6" ref="C30:P30">SUM(C31:C34)</f>
        <v>18634</v>
      </c>
      <c r="D30" s="19">
        <f t="shared" si="6"/>
        <v>20193</v>
      </c>
      <c r="E30" s="19">
        <f t="shared" si="6"/>
        <v>38827</v>
      </c>
      <c r="F30" s="19">
        <f t="shared" si="6"/>
        <v>14640</v>
      </c>
      <c r="G30" s="19">
        <f t="shared" si="6"/>
        <v>5424</v>
      </c>
      <c r="H30" s="19">
        <f t="shared" si="6"/>
        <v>7365</v>
      </c>
      <c r="I30" s="19">
        <f t="shared" si="6"/>
        <v>12789</v>
      </c>
      <c r="J30" s="19">
        <f t="shared" si="6"/>
        <v>8738</v>
      </c>
      <c r="K30" s="19">
        <f t="shared" si="6"/>
        <v>17</v>
      </c>
      <c r="L30" s="19">
        <f t="shared" si="6"/>
        <v>40</v>
      </c>
      <c r="M30" s="19">
        <f t="shared" si="6"/>
        <v>53</v>
      </c>
      <c r="N30" s="19">
        <f t="shared" si="6"/>
        <v>66</v>
      </c>
      <c r="O30" s="19">
        <f t="shared" si="6"/>
        <v>2</v>
      </c>
      <c r="P30" s="19">
        <f t="shared" si="6"/>
        <v>1</v>
      </c>
    </row>
    <row r="31" spans="1:16" ht="15" customHeight="1">
      <c r="A31" s="67"/>
      <c r="B31" s="12" t="s">
        <v>13</v>
      </c>
      <c r="C31" s="13">
        <v>11458</v>
      </c>
      <c r="D31" s="13">
        <v>12384</v>
      </c>
      <c r="E31" s="16">
        <f>SUM(C31:D31)</f>
        <v>23842</v>
      </c>
      <c r="F31" s="13">
        <v>9147</v>
      </c>
      <c r="G31" s="13">
        <v>3099</v>
      </c>
      <c r="H31" s="13">
        <v>4177</v>
      </c>
      <c r="I31" s="16">
        <f t="shared" si="5"/>
        <v>7276</v>
      </c>
      <c r="J31" s="16">
        <v>4963</v>
      </c>
      <c r="K31" s="14">
        <v>14</v>
      </c>
      <c r="L31" s="14">
        <v>20</v>
      </c>
      <c r="M31" s="14">
        <v>27</v>
      </c>
      <c r="N31" s="14">
        <v>44</v>
      </c>
      <c r="O31" s="37">
        <v>2</v>
      </c>
      <c r="P31" s="38">
        <v>1</v>
      </c>
    </row>
    <row r="32" spans="1:16" ht="15" customHeight="1">
      <c r="A32" s="67"/>
      <c r="B32" s="12" t="s">
        <v>14</v>
      </c>
      <c r="C32" s="13">
        <v>4030</v>
      </c>
      <c r="D32" s="13">
        <v>4287</v>
      </c>
      <c r="E32" s="16">
        <f>SUM(C32:D32)</f>
        <v>8317</v>
      </c>
      <c r="F32" s="13">
        <v>2916</v>
      </c>
      <c r="G32" s="13">
        <v>1239</v>
      </c>
      <c r="H32" s="13">
        <v>1676</v>
      </c>
      <c r="I32" s="16">
        <f t="shared" si="5"/>
        <v>2915</v>
      </c>
      <c r="J32" s="16">
        <v>1991</v>
      </c>
      <c r="K32" s="14">
        <v>0</v>
      </c>
      <c r="L32" s="14">
        <v>11</v>
      </c>
      <c r="M32" s="14">
        <v>10</v>
      </c>
      <c r="N32" s="14">
        <v>7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1768</v>
      </c>
      <c r="D33" s="13">
        <v>1951</v>
      </c>
      <c r="E33" s="16">
        <f>SUM(C33:D33)</f>
        <v>3719</v>
      </c>
      <c r="F33" s="13">
        <v>1436</v>
      </c>
      <c r="G33" s="13">
        <v>616</v>
      </c>
      <c r="H33" s="13">
        <v>811</v>
      </c>
      <c r="I33" s="16">
        <f t="shared" si="5"/>
        <v>1427</v>
      </c>
      <c r="J33" s="16">
        <v>950</v>
      </c>
      <c r="K33" s="14">
        <v>3</v>
      </c>
      <c r="L33" s="14">
        <v>4</v>
      </c>
      <c r="M33" s="14">
        <v>7</v>
      </c>
      <c r="N33" s="14">
        <v>5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1378</v>
      </c>
      <c r="D34" s="13">
        <v>1571</v>
      </c>
      <c r="E34" s="16">
        <f>SUM(C34:D34)</f>
        <v>2949</v>
      </c>
      <c r="F34" s="13">
        <v>1141</v>
      </c>
      <c r="G34" s="13">
        <v>470</v>
      </c>
      <c r="H34" s="13">
        <v>701</v>
      </c>
      <c r="I34" s="16">
        <f t="shared" si="5"/>
        <v>1171</v>
      </c>
      <c r="J34" s="16">
        <v>834</v>
      </c>
      <c r="K34" s="14">
        <v>0</v>
      </c>
      <c r="L34" s="14">
        <v>5</v>
      </c>
      <c r="M34" s="14">
        <v>9</v>
      </c>
      <c r="N34" s="14">
        <v>10</v>
      </c>
      <c r="O34" s="37">
        <v>0</v>
      </c>
      <c r="P34" s="38">
        <v>0</v>
      </c>
    </row>
    <row r="35" spans="1:16" ht="21" customHeight="1">
      <c r="A35" s="66" t="s">
        <v>75</v>
      </c>
      <c r="B35" s="18" t="s">
        <v>18</v>
      </c>
      <c r="C35" s="19">
        <f aca="true" t="shared" si="7" ref="C35:P35">SUM(C36:C39)</f>
        <v>18610</v>
      </c>
      <c r="D35" s="19">
        <f t="shared" si="7"/>
        <v>20168</v>
      </c>
      <c r="E35" s="19">
        <f t="shared" si="7"/>
        <v>38778</v>
      </c>
      <c r="F35" s="19">
        <f t="shared" si="7"/>
        <v>14631</v>
      </c>
      <c r="G35" s="19">
        <f t="shared" si="7"/>
        <v>5429</v>
      </c>
      <c r="H35" s="19">
        <f t="shared" si="7"/>
        <v>7362</v>
      </c>
      <c r="I35" s="19">
        <f t="shared" si="7"/>
        <v>12791</v>
      </c>
      <c r="J35" s="19">
        <f t="shared" si="7"/>
        <v>8734</v>
      </c>
      <c r="K35" s="19">
        <f t="shared" si="7"/>
        <v>19</v>
      </c>
      <c r="L35" s="19">
        <f t="shared" si="7"/>
        <v>45</v>
      </c>
      <c r="M35" s="19">
        <f t="shared" si="7"/>
        <v>45</v>
      </c>
      <c r="N35" s="19">
        <f t="shared" si="7"/>
        <v>69</v>
      </c>
      <c r="O35" s="19">
        <f t="shared" si="7"/>
        <v>1</v>
      </c>
      <c r="P35" s="19">
        <f t="shared" si="7"/>
        <v>0</v>
      </c>
    </row>
    <row r="36" spans="1:16" ht="15" customHeight="1">
      <c r="A36" s="67"/>
      <c r="B36" s="12" t="s">
        <v>13</v>
      </c>
      <c r="C36" s="13">
        <v>11442</v>
      </c>
      <c r="D36" s="13">
        <v>12386</v>
      </c>
      <c r="E36" s="16">
        <f>SUM(C36:D36)</f>
        <v>23828</v>
      </c>
      <c r="F36" s="13">
        <v>9145</v>
      </c>
      <c r="G36" s="13">
        <v>3101</v>
      </c>
      <c r="H36" s="13">
        <v>4175</v>
      </c>
      <c r="I36" s="16">
        <f t="shared" si="5"/>
        <v>7276</v>
      </c>
      <c r="J36" s="16">
        <v>4963</v>
      </c>
      <c r="K36" s="14">
        <v>15</v>
      </c>
      <c r="L36" s="14">
        <v>26</v>
      </c>
      <c r="M36" s="14">
        <v>37</v>
      </c>
      <c r="N36" s="14">
        <v>42</v>
      </c>
      <c r="O36" s="37">
        <v>1</v>
      </c>
      <c r="P36" s="38">
        <v>0</v>
      </c>
    </row>
    <row r="37" spans="1:16" ht="15" customHeight="1">
      <c r="A37" s="67"/>
      <c r="B37" s="12" t="s">
        <v>14</v>
      </c>
      <c r="C37" s="13">
        <v>4021</v>
      </c>
      <c r="D37" s="13">
        <v>4270</v>
      </c>
      <c r="E37" s="16">
        <f>SUM(C37:D37)</f>
        <v>8291</v>
      </c>
      <c r="F37" s="13">
        <v>2910</v>
      </c>
      <c r="G37" s="13">
        <v>1238</v>
      </c>
      <c r="H37" s="13">
        <v>1677</v>
      </c>
      <c r="I37" s="16">
        <f t="shared" si="5"/>
        <v>2915</v>
      </c>
      <c r="J37" s="16">
        <v>1988</v>
      </c>
      <c r="K37" s="14">
        <v>2</v>
      </c>
      <c r="L37" s="14">
        <v>10</v>
      </c>
      <c r="M37" s="14">
        <v>4</v>
      </c>
      <c r="N37" s="14">
        <v>17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1767</v>
      </c>
      <c r="D38" s="13">
        <v>1943</v>
      </c>
      <c r="E38" s="16">
        <f>SUM(C38:D38)</f>
        <v>3710</v>
      </c>
      <c r="F38" s="13">
        <v>1433</v>
      </c>
      <c r="G38" s="13">
        <v>616</v>
      </c>
      <c r="H38" s="13">
        <v>808</v>
      </c>
      <c r="I38" s="16">
        <f t="shared" si="5"/>
        <v>1424</v>
      </c>
      <c r="J38" s="16">
        <v>947</v>
      </c>
      <c r="K38" s="14">
        <v>2</v>
      </c>
      <c r="L38" s="14">
        <v>6</v>
      </c>
      <c r="M38" s="14">
        <v>3</v>
      </c>
      <c r="N38" s="14">
        <v>6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1380</v>
      </c>
      <c r="D39" s="13">
        <v>1569</v>
      </c>
      <c r="E39" s="16">
        <f>SUM(C39:D39)</f>
        <v>2949</v>
      </c>
      <c r="F39" s="13">
        <v>1143</v>
      </c>
      <c r="G39" s="13">
        <v>474</v>
      </c>
      <c r="H39" s="13">
        <v>702</v>
      </c>
      <c r="I39" s="16">
        <f t="shared" si="5"/>
        <v>1176</v>
      </c>
      <c r="J39" s="16">
        <v>836</v>
      </c>
      <c r="K39" s="14">
        <v>0</v>
      </c>
      <c r="L39" s="14">
        <v>3</v>
      </c>
      <c r="M39" s="14">
        <v>1</v>
      </c>
      <c r="N39" s="14">
        <v>4</v>
      </c>
      <c r="O39" s="37">
        <v>0</v>
      </c>
      <c r="P39" s="38">
        <v>0</v>
      </c>
    </row>
    <row r="40" spans="1:16" ht="21" customHeight="1">
      <c r="A40" s="66" t="s">
        <v>76</v>
      </c>
      <c r="B40" s="18" t="s">
        <v>18</v>
      </c>
      <c r="C40" s="19">
        <f aca="true" t="shared" si="8" ref="C40:P40">SUM(C41:C44)</f>
        <v>18578</v>
      </c>
      <c r="D40" s="19">
        <f t="shared" si="8"/>
        <v>20144</v>
      </c>
      <c r="E40" s="19">
        <f t="shared" si="8"/>
        <v>38722</v>
      </c>
      <c r="F40" s="19">
        <f t="shared" si="8"/>
        <v>14621</v>
      </c>
      <c r="G40" s="19">
        <f t="shared" si="8"/>
        <v>5428</v>
      </c>
      <c r="H40" s="19">
        <f t="shared" si="8"/>
        <v>7360</v>
      </c>
      <c r="I40" s="19">
        <f t="shared" si="8"/>
        <v>12788</v>
      </c>
      <c r="J40" s="19">
        <f t="shared" si="8"/>
        <v>8730</v>
      </c>
      <c r="K40" s="19">
        <f t="shared" si="8"/>
        <v>21</v>
      </c>
      <c r="L40" s="19">
        <f t="shared" si="8"/>
        <v>52</v>
      </c>
      <c r="M40" s="19">
        <f t="shared" si="8"/>
        <v>54</v>
      </c>
      <c r="N40" s="19">
        <f t="shared" si="8"/>
        <v>80</v>
      </c>
      <c r="O40" s="19">
        <f t="shared" si="8"/>
        <v>3</v>
      </c>
      <c r="P40" s="19">
        <f t="shared" si="8"/>
        <v>2</v>
      </c>
    </row>
    <row r="41" spans="1:16" ht="15" customHeight="1">
      <c r="A41" s="67"/>
      <c r="B41" s="12" t="s">
        <v>13</v>
      </c>
      <c r="C41" s="13">
        <v>11433</v>
      </c>
      <c r="D41" s="13">
        <v>12384</v>
      </c>
      <c r="E41" s="16">
        <f>SUM(C41:D41)</f>
        <v>23817</v>
      </c>
      <c r="F41" s="13">
        <v>9148</v>
      </c>
      <c r="G41" s="13">
        <v>3105</v>
      </c>
      <c r="H41" s="13">
        <v>4175</v>
      </c>
      <c r="I41" s="16">
        <f t="shared" si="5"/>
        <v>7280</v>
      </c>
      <c r="J41" s="16">
        <v>4960</v>
      </c>
      <c r="K41" s="14">
        <v>17</v>
      </c>
      <c r="L41" s="14">
        <v>23</v>
      </c>
      <c r="M41" s="14">
        <v>33</v>
      </c>
      <c r="N41" s="14">
        <v>42</v>
      </c>
      <c r="O41" s="37">
        <v>2</v>
      </c>
      <c r="P41" s="38">
        <v>2</v>
      </c>
    </row>
    <row r="42" spans="1:16" ht="15" customHeight="1">
      <c r="A42" s="67"/>
      <c r="B42" s="12" t="s">
        <v>14</v>
      </c>
      <c r="C42" s="13">
        <v>4006</v>
      </c>
      <c r="D42" s="13">
        <v>4253</v>
      </c>
      <c r="E42" s="16">
        <f aca="true" t="shared" si="9" ref="E42:E64">SUM(C42:D42)</f>
        <v>8259</v>
      </c>
      <c r="F42" s="13">
        <v>2893</v>
      </c>
      <c r="G42" s="13">
        <v>1239</v>
      </c>
      <c r="H42" s="13">
        <v>1677</v>
      </c>
      <c r="I42" s="16">
        <f t="shared" si="5"/>
        <v>2916</v>
      </c>
      <c r="J42" s="16">
        <v>1988</v>
      </c>
      <c r="K42" s="14">
        <v>0</v>
      </c>
      <c r="L42" s="14">
        <v>12</v>
      </c>
      <c r="M42" s="14">
        <v>9</v>
      </c>
      <c r="N42" s="14">
        <v>26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1763</v>
      </c>
      <c r="D43" s="13">
        <v>1942</v>
      </c>
      <c r="E43" s="16">
        <f t="shared" si="9"/>
        <v>3705</v>
      </c>
      <c r="F43" s="13">
        <v>1435</v>
      </c>
      <c r="G43" s="13">
        <v>614</v>
      </c>
      <c r="H43" s="13">
        <v>808</v>
      </c>
      <c r="I43" s="16">
        <f t="shared" si="5"/>
        <v>1422</v>
      </c>
      <c r="J43" s="16">
        <v>947</v>
      </c>
      <c r="K43" s="14">
        <v>1</v>
      </c>
      <c r="L43" s="14">
        <v>7</v>
      </c>
      <c r="M43" s="14">
        <v>7</v>
      </c>
      <c r="N43" s="14">
        <v>5</v>
      </c>
      <c r="O43" s="37">
        <v>1</v>
      </c>
      <c r="P43" s="38">
        <v>0</v>
      </c>
    </row>
    <row r="44" spans="1:16" ht="15" customHeight="1">
      <c r="A44" s="67"/>
      <c r="B44" s="12" t="s">
        <v>16</v>
      </c>
      <c r="C44" s="13">
        <v>1376</v>
      </c>
      <c r="D44" s="13">
        <v>1565</v>
      </c>
      <c r="E44" s="16">
        <f t="shared" si="9"/>
        <v>2941</v>
      </c>
      <c r="F44" s="13">
        <v>1145</v>
      </c>
      <c r="G44" s="13">
        <v>470</v>
      </c>
      <c r="H44" s="13">
        <v>700</v>
      </c>
      <c r="I44" s="16">
        <f t="shared" si="5"/>
        <v>1170</v>
      </c>
      <c r="J44" s="16">
        <v>835</v>
      </c>
      <c r="K44" s="14">
        <v>3</v>
      </c>
      <c r="L44" s="14">
        <v>10</v>
      </c>
      <c r="M44" s="14">
        <v>5</v>
      </c>
      <c r="N44" s="14">
        <v>7</v>
      </c>
      <c r="O44" s="37">
        <v>0</v>
      </c>
      <c r="P44" s="38">
        <v>0</v>
      </c>
    </row>
    <row r="45" spans="1:16" ht="21" customHeight="1">
      <c r="A45" s="66" t="s">
        <v>77</v>
      </c>
      <c r="B45" s="18" t="s">
        <v>18</v>
      </c>
      <c r="C45" s="19">
        <f aca="true" t="shared" si="10" ref="C45:P45">SUM(C46:C49)</f>
        <v>18554</v>
      </c>
      <c r="D45" s="19">
        <f t="shared" si="10"/>
        <v>20112</v>
      </c>
      <c r="E45" s="19">
        <f t="shared" si="10"/>
        <v>38666</v>
      </c>
      <c r="F45" s="19">
        <f t="shared" si="10"/>
        <v>14607</v>
      </c>
      <c r="G45" s="19">
        <f t="shared" si="10"/>
        <v>5423</v>
      </c>
      <c r="H45" s="19">
        <f t="shared" si="10"/>
        <v>7363</v>
      </c>
      <c r="I45" s="19">
        <f t="shared" si="10"/>
        <v>12786</v>
      </c>
      <c r="J45" s="19">
        <f t="shared" si="10"/>
        <v>8724</v>
      </c>
      <c r="K45" s="19">
        <f t="shared" si="10"/>
        <v>17</v>
      </c>
      <c r="L45" s="19">
        <f t="shared" si="10"/>
        <v>55</v>
      </c>
      <c r="M45" s="19">
        <f t="shared" si="10"/>
        <v>44</v>
      </c>
      <c r="N45" s="19">
        <f t="shared" si="10"/>
        <v>57</v>
      </c>
      <c r="O45" s="19">
        <f t="shared" si="10"/>
        <v>0</v>
      </c>
      <c r="P45" s="19">
        <f t="shared" si="10"/>
        <v>5</v>
      </c>
    </row>
    <row r="46" spans="1:16" ht="15" customHeight="1">
      <c r="A46" s="67"/>
      <c r="B46" s="12" t="s">
        <v>13</v>
      </c>
      <c r="C46" s="13">
        <v>11416</v>
      </c>
      <c r="D46" s="13">
        <v>12363</v>
      </c>
      <c r="E46" s="16">
        <f t="shared" si="9"/>
        <v>23779</v>
      </c>
      <c r="F46" s="13">
        <v>9139</v>
      </c>
      <c r="G46" s="13">
        <v>3101</v>
      </c>
      <c r="H46" s="13">
        <v>4175</v>
      </c>
      <c r="I46" s="16">
        <f t="shared" si="5"/>
        <v>7276</v>
      </c>
      <c r="J46" s="16">
        <v>4953</v>
      </c>
      <c r="K46" s="14">
        <v>11</v>
      </c>
      <c r="L46" s="14">
        <v>33</v>
      </c>
      <c r="M46" s="14">
        <v>20</v>
      </c>
      <c r="N46" s="14">
        <v>32</v>
      </c>
      <c r="O46" s="37">
        <v>0</v>
      </c>
      <c r="P46" s="38">
        <v>3</v>
      </c>
    </row>
    <row r="47" spans="1:16" ht="15" customHeight="1">
      <c r="A47" s="67"/>
      <c r="B47" s="12" t="s">
        <v>14</v>
      </c>
      <c r="C47" s="13">
        <v>4000</v>
      </c>
      <c r="D47" s="13">
        <v>4255</v>
      </c>
      <c r="E47" s="16">
        <f t="shared" si="9"/>
        <v>8255</v>
      </c>
      <c r="F47" s="13">
        <v>2894</v>
      </c>
      <c r="G47" s="13">
        <v>1238</v>
      </c>
      <c r="H47" s="13">
        <v>1679</v>
      </c>
      <c r="I47" s="16">
        <f t="shared" si="5"/>
        <v>2917</v>
      </c>
      <c r="J47" s="16">
        <v>1987</v>
      </c>
      <c r="K47" s="14">
        <v>5</v>
      </c>
      <c r="L47" s="14">
        <v>10</v>
      </c>
      <c r="M47" s="14">
        <v>10</v>
      </c>
      <c r="N47" s="14">
        <v>10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1761</v>
      </c>
      <c r="D48" s="13">
        <v>1932</v>
      </c>
      <c r="E48" s="16">
        <f t="shared" si="9"/>
        <v>3693</v>
      </c>
      <c r="F48" s="13">
        <v>1430</v>
      </c>
      <c r="G48" s="13">
        <v>614</v>
      </c>
      <c r="H48" s="13">
        <v>807</v>
      </c>
      <c r="I48" s="16">
        <f t="shared" si="5"/>
        <v>1421</v>
      </c>
      <c r="J48" s="16">
        <v>950</v>
      </c>
      <c r="K48" s="14">
        <v>0</v>
      </c>
      <c r="L48" s="14">
        <v>5</v>
      </c>
      <c r="M48" s="14">
        <v>4</v>
      </c>
      <c r="N48" s="14">
        <v>11</v>
      </c>
      <c r="O48" s="37">
        <v>0</v>
      </c>
      <c r="P48" s="38">
        <v>1</v>
      </c>
    </row>
    <row r="49" spans="1:16" ht="15" customHeight="1">
      <c r="A49" s="67"/>
      <c r="B49" s="12" t="s">
        <v>16</v>
      </c>
      <c r="C49" s="13">
        <v>1377</v>
      </c>
      <c r="D49" s="13">
        <v>1562</v>
      </c>
      <c r="E49" s="16">
        <f t="shared" si="9"/>
        <v>2939</v>
      </c>
      <c r="F49" s="13">
        <v>1144</v>
      </c>
      <c r="G49" s="13">
        <v>470</v>
      </c>
      <c r="H49" s="13">
        <v>702</v>
      </c>
      <c r="I49" s="16">
        <f t="shared" si="5"/>
        <v>1172</v>
      </c>
      <c r="J49" s="16">
        <v>834</v>
      </c>
      <c r="K49" s="14">
        <v>1</v>
      </c>
      <c r="L49" s="14">
        <v>7</v>
      </c>
      <c r="M49" s="14">
        <v>10</v>
      </c>
      <c r="N49" s="14">
        <v>4</v>
      </c>
      <c r="O49" s="37">
        <v>0</v>
      </c>
      <c r="P49" s="38">
        <v>1</v>
      </c>
    </row>
    <row r="50" spans="1:16" ht="21" customHeight="1">
      <c r="A50" s="66" t="s">
        <v>78</v>
      </c>
      <c r="B50" s="18" t="s">
        <v>18</v>
      </c>
      <c r="C50" s="19">
        <f aca="true" t="shared" si="11" ref="C50:P50">SUM(C51:C54)</f>
        <v>18500</v>
      </c>
      <c r="D50" s="19">
        <f t="shared" si="11"/>
        <v>20066</v>
      </c>
      <c r="E50" s="19">
        <f t="shared" si="11"/>
        <v>38566</v>
      </c>
      <c r="F50" s="19">
        <f t="shared" si="11"/>
        <v>14605</v>
      </c>
      <c r="G50" s="19">
        <f t="shared" si="11"/>
        <v>5423</v>
      </c>
      <c r="H50" s="19">
        <f t="shared" si="11"/>
        <v>7368</v>
      </c>
      <c r="I50" s="19">
        <f t="shared" si="11"/>
        <v>12791</v>
      </c>
      <c r="J50" s="19">
        <f t="shared" si="11"/>
        <v>8716</v>
      </c>
      <c r="K50" s="19">
        <f t="shared" si="11"/>
        <v>12</v>
      </c>
      <c r="L50" s="19">
        <f t="shared" si="11"/>
        <v>77</v>
      </c>
      <c r="M50" s="19">
        <f t="shared" si="11"/>
        <v>49</v>
      </c>
      <c r="N50" s="19">
        <f t="shared" si="11"/>
        <v>87</v>
      </c>
      <c r="O50" s="19">
        <f t="shared" si="11"/>
        <v>4</v>
      </c>
      <c r="P50" s="19">
        <f t="shared" si="11"/>
        <v>1</v>
      </c>
    </row>
    <row r="51" spans="1:16" ht="15" customHeight="1">
      <c r="A51" s="67"/>
      <c r="B51" s="12" t="s">
        <v>13</v>
      </c>
      <c r="C51" s="13">
        <v>11387</v>
      </c>
      <c r="D51" s="13">
        <v>12345</v>
      </c>
      <c r="E51" s="16">
        <f t="shared" si="9"/>
        <v>23732</v>
      </c>
      <c r="F51" s="13">
        <v>9133</v>
      </c>
      <c r="G51" s="13">
        <v>3097</v>
      </c>
      <c r="H51" s="13">
        <v>4177</v>
      </c>
      <c r="I51" s="16">
        <f t="shared" si="5"/>
        <v>7274</v>
      </c>
      <c r="J51" s="16">
        <v>4955</v>
      </c>
      <c r="K51" s="14">
        <v>10</v>
      </c>
      <c r="L51" s="14">
        <v>45</v>
      </c>
      <c r="M51" s="14">
        <v>31</v>
      </c>
      <c r="N51" s="14">
        <v>58</v>
      </c>
      <c r="O51" s="37">
        <v>0</v>
      </c>
      <c r="P51" s="38">
        <v>0</v>
      </c>
    </row>
    <row r="52" spans="1:16" ht="15" customHeight="1">
      <c r="A52" s="67"/>
      <c r="B52" s="12" t="s">
        <v>14</v>
      </c>
      <c r="C52" s="13">
        <v>3980</v>
      </c>
      <c r="D52" s="13">
        <v>4236</v>
      </c>
      <c r="E52" s="16">
        <f t="shared" si="9"/>
        <v>8216</v>
      </c>
      <c r="F52" s="13">
        <v>2890</v>
      </c>
      <c r="G52" s="13">
        <v>1238</v>
      </c>
      <c r="H52" s="13">
        <v>1680</v>
      </c>
      <c r="I52" s="16">
        <f t="shared" si="5"/>
        <v>2918</v>
      </c>
      <c r="J52" s="16">
        <v>1979</v>
      </c>
      <c r="K52" s="14">
        <v>1</v>
      </c>
      <c r="L52" s="14">
        <v>21</v>
      </c>
      <c r="M52" s="14">
        <v>5</v>
      </c>
      <c r="N52" s="14">
        <v>10</v>
      </c>
      <c r="O52" s="37">
        <v>0</v>
      </c>
      <c r="P52" s="38">
        <v>1</v>
      </c>
    </row>
    <row r="53" spans="1:16" ht="15" customHeight="1">
      <c r="A53" s="67"/>
      <c r="B53" s="12" t="s">
        <v>15</v>
      </c>
      <c r="C53" s="13">
        <v>1759</v>
      </c>
      <c r="D53" s="13">
        <v>1927</v>
      </c>
      <c r="E53" s="16">
        <f t="shared" si="9"/>
        <v>3686</v>
      </c>
      <c r="F53" s="13">
        <v>1437</v>
      </c>
      <c r="G53" s="13">
        <v>614</v>
      </c>
      <c r="H53" s="13">
        <v>807</v>
      </c>
      <c r="I53" s="16">
        <f t="shared" si="5"/>
        <v>1421</v>
      </c>
      <c r="J53" s="16">
        <v>948</v>
      </c>
      <c r="K53" s="14">
        <v>1</v>
      </c>
      <c r="L53" s="14">
        <v>5</v>
      </c>
      <c r="M53" s="14">
        <v>11</v>
      </c>
      <c r="N53" s="14">
        <v>15</v>
      </c>
      <c r="O53" s="37">
        <v>4</v>
      </c>
      <c r="P53" s="38">
        <v>0</v>
      </c>
    </row>
    <row r="54" spans="1:16" ht="15" customHeight="1">
      <c r="A54" s="67"/>
      <c r="B54" s="12" t="s">
        <v>16</v>
      </c>
      <c r="C54" s="13">
        <v>1374</v>
      </c>
      <c r="D54" s="13">
        <v>1558</v>
      </c>
      <c r="E54" s="16">
        <f t="shared" si="9"/>
        <v>2932</v>
      </c>
      <c r="F54" s="13">
        <v>1145</v>
      </c>
      <c r="G54" s="13">
        <v>474</v>
      </c>
      <c r="H54" s="13">
        <v>704</v>
      </c>
      <c r="I54" s="16">
        <f t="shared" si="5"/>
        <v>1178</v>
      </c>
      <c r="J54" s="16">
        <v>834</v>
      </c>
      <c r="K54" s="14">
        <v>0</v>
      </c>
      <c r="L54" s="14">
        <v>6</v>
      </c>
      <c r="M54" s="14">
        <v>2</v>
      </c>
      <c r="N54" s="14">
        <v>4</v>
      </c>
      <c r="O54" s="37">
        <v>0</v>
      </c>
      <c r="P54" s="38">
        <v>0</v>
      </c>
    </row>
    <row r="55" spans="1:16" ht="21" customHeight="1">
      <c r="A55" s="66" t="s">
        <v>79</v>
      </c>
      <c r="B55" s="18" t="s">
        <v>18</v>
      </c>
      <c r="C55" s="19">
        <f aca="true" t="shared" si="12" ref="C55:P55">SUM(C56:C59)</f>
        <v>18467</v>
      </c>
      <c r="D55" s="19">
        <f t="shared" si="12"/>
        <v>20021</v>
      </c>
      <c r="E55" s="19">
        <f t="shared" si="12"/>
        <v>38488</v>
      </c>
      <c r="F55" s="19">
        <f t="shared" si="12"/>
        <v>14602</v>
      </c>
      <c r="G55" s="19">
        <f t="shared" si="12"/>
        <v>5420</v>
      </c>
      <c r="H55" s="19">
        <f t="shared" si="12"/>
        <v>7372</v>
      </c>
      <c r="I55" s="19">
        <f t="shared" si="12"/>
        <v>12792</v>
      </c>
      <c r="J55" s="19">
        <f t="shared" si="12"/>
        <v>8710</v>
      </c>
      <c r="K55" s="19">
        <f t="shared" si="12"/>
        <v>13</v>
      </c>
      <c r="L55" s="19">
        <f t="shared" si="12"/>
        <v>57</v>
      </c>
      <c r="M55" s="19">
        <f t="shared" si="12"/>
        <v>38</v>
      </c>
      <c r="N55" s="19">
        <f t="shared" si="12"/>
        <v>72</v>
      </c>
      <c r="O55" s="19">
        <f t="shared" si="12"/>
        <v>0</v>
      </c>
      <c r="P55" s="19">
        <f t="shared" si="12"/>
        <v>0</v>
      </c>
    </row>
    <row r="56" spans="1:16" ht="15" customHeight="1">
      <c r="A56" s="67"/>
      <c r="B56" s="12" t="s">
        <v>13</v>
      </c>
      <c r="C56" s="13">
        <v>11369</v>
      </c>
      <c r="D56" s="13">
        <v>12327</v>
      </c>
      <c r="E56" s="16">
        <f t="shared" si="9"/>
        <v>23696</v>
      </c>
      <c r="F56" s="13">
        <v>9141</v>
      </c>
      <c r="G56" s="13">
        <v>3088</v>
      </c>
      <c r="H56" s="13">
        <v>4177</v>
      </c>
      <c r="I56" s="16">
        <f t="shared" si="5"/>
        <v>7265</v>
      </c>
      <c r="J56" s="16">
        <v>4949</v>
      </c>
      <c r="K56" s="14">
        <v>8</v>
      </c>
      <c r="L56" s="14">
        <v>37</v>
      </c>
      <c r="M56" s="14">
        <v>24</v>
      </c>
      <c r="N56" s="14">
        <v>46</v>
      </c>
      <c r="O56" s="37">
        <v>0</v>
      </c>
      <c r="P56" s="38">
        <v>0</v>
      </c>
    </row>
    <row r="57" spans="1:16" ht="15" customHeight="1">
      <c r="A57" s="67"/>
      <c r="B57" s="12" t="s">
        <v>14</v>
      </c>
      <c r="C57" s="13">
        <v>3971</v>
      </c>
      <c r="D57" s="13">
        <v>4216</v>
      </c>
      <c r="E57" s="16">
        <f t="shared" si="9"/>
        <v>8187</v>
      </c>
      <c r="F57" s="13">
        <v>2892</v>
      </c>
      <c r="G57" s="13">
        <v>1241</v>
      </c>
      <c r="H57" s="13">
        <v>1678</v>
      </c>
      <c r="I57" s="16">
        <f t="shared" si="5"/>
        <v>2919</v>
      </c>
      <c r="J57" s="16">
        <v>1974</v>
      </c>
      <c r="K57" s="14">
        <v>0</v>
      </c>
      <c r="L57" s="14">
        <v>11</v>
      </c>
      <c r="M57" s="14">
        <v>7</v>
      </c>
      <c r="N57" s="14">
        <v>16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1751</v>
      </c>
      <c r="D58" s="13">
        <v>1920</v>
      </c>
      <c r="E58" s="16">
        <f t="shared" si="9"/>
        <v>3671</v>
      </c>
      <c r="F58" s="13">
        <v>1427</v>
      </c>
      <c r="G58" s="13">
        <v>616</v>
      </c>
      <c r="H58" s="13">
        <v>813</v>
      </c>
      <c r="I58" s="16">
        <f t="shared" si="5"/>
        <v>1429</v>
      </c>
      <c r="J58" s="16">
        <v>951</v>
      </c>
      <c r="K58" s="14">
        <v>0</v>
      </c>
      <c r="L58" s="14">
        <v>3</v>
      </c>
      <c r="M58" s="14">
        <v>1</v>
      </c>
      <c r="N58" s="14">
        <v>7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1376</v>
      </c>
      <c r="D59" s="13">
        <v>1558</v>
      </c>
      <c r="E59" s="16">
        <f t="shared" si="9"/>
        <v>2934</v>
      </c>
      <c r="F59" s="13">
        <v>1142</v>
      </c>
      <c r="G59" s="13">
        <v>475</v>
      </c>
      <c r="H59" s="13">
        <v>704</v>
      </c>
      <c r="I59" s="16">
        <f t="shared" si="5"/>
        <v>1179</v>
      </c>
      <c r="J59" s="16">
        <v>836</v>
      </c>
      <c r="K59" s="14">
        <v>5</v>
      </c>
      <c r="L59" s="14">
        <v>6</v>
      </c>
      <c r="M59" s="14">
        <v>6</v>
      </c>
      <c r="N59" s="14">
        <v>3</v>
      </c>
      <c r="O59" s="37">
        <v>0</v>
      </c>
      <c r="P59" s="38">
        <v>0</v>
      </c>
    </row>
    <row r="60" spans="1:16" ht="21" customHeight="1">
      <c r="A60" s="66" t="s">
        <v>80</v>
      </c>
      <c r="B60" s="18" t="s">
        <v>18</v>
      </c>
      <c r="C60" s="19">
        <f aca="true" t="shared" si="13" ref="C60:P60">SUM(C61:C64)</f>
        <v>18394</v>
      </c>
      <c r="D60" s="19">
        <f t="shared" si="13"/>
        <v>19922</v>
      </c>
      <c r="E60" s="19">
        <f t="shared" si="13"/>
        <v>38316</v>
      </c>
      <c r="F60" s="19">
        <f t="shared" si="13"/>
        <v>14613</v>
      </c>
      <c r="G60" s="19">
        <f t="shared" si="13"/>
        <v>5435</v>
      </c>
      <c r="H60" s="19">
        <f t="shared" si="13"/>
        <v>7381</v>
      </c>
      <c r="I60" s="19">
        <f t="shared" si="13"/>
        <v>12816</v>
      </c>
      <c r="J60" s="19">
        <f t="shared" si="13"/>
        <v>8721</v>
      </c>
      <c r="K60" s="19">
        <f t="shared" si="13"/>
        <v>14</v>
      </c>
      <c r="L60" s="19">
        <f t="shared" si="13"/>
        <v>51</v>
      </c>
      <c r="M60" s="19">
        <f t="shared" si="13"/>
        <v>143</v>
      </c>
      <c r="N60" s="19">
        <f t="shared" si="13"/>
        <v>281</v>
      </c>
      <c r="O60" s="19">
        <f t="shared" si="13"/>
        <v>3</v>
      </c>
      <c r="P60" s="19">
        <f t="shared" si="13"/>
        <v>0</v>
      </c>
    </row>
    <row r="61" spans="1:16" ht="15" customHeight="1">
      <c r="A61" s="67"/>
      <c r="B61" s="12" t="s">
        <v>13</v>
      </c>
      <c r="C61" s="13">
        <v>11338</v>
      </c>
      <c r="D61" s="13">
        <v>12269</v>
      </c>
      <c r="E61" s="16">
        <f t="shared" si="9"/>
        <v>23607</v>
      </c>
      <c r="F61" s="13">
        <v>9151</v>
      </c>
      <c r="G61" s="13">
        <v>3098</v>
      </c>
      <c r="H61" s="13">
        <v>4183</v>
      </c>
      <c r="I61" s="16">
        <f t="shared" si="5"/>
        <v>7281</v>
      </c>
      <c r="J61" s="16">
        <v>4959</v>
      </c>
      <c r="K61" s="14">
        <v>10</v>
      </c>
      <c r="L61" s="14">
        <v>31</v>
      </c>
      <c r="M61" s="14">
        <v>100</v>
      </c>
      <c r="N61" s="14">
        <v>171</v>
      </c>
      <c r="O61" s="37">
        <v>2</v>
      </c>
      <c r="P61" s="38">
        <v>0</v>
      </c>
    </row>
    <row r="62" spans="1:16" ht="15" customHeight="1">
      <c r="A62" s="67"/>
      <c r="B62" s="12" t="s">
        <v>14</v>
      </c>
      <c r="C62" s="13">
        <v>3953</v>
      </c>
      <c r="D62" s="13">
        <v>4208</v>
      </c>
      <c r="E62" s="16">
        <f t="shared" si="9"/>
        <v>8161</v>
      </c>
      <c r="F62" s="13">
        <v>2894</v>
      </c>
      <c r="G62" s="13">
        <v>1241</v>
      </c>
      <c r="H62" s="13">
        <v>1682</v>
      </c>
      <c r="I62" s="16">
        <f t="shared" si="5"/>
        <v>2923</v>
      </c>
      <c r="J62" s="16">
        <v>1976</v>
      </c>
      <c r="K62" s="14">
        <v>3</v>
      </c>
      <c r="L62" s="14">
        <v>11</v>
      </c>
      <c r="M62" s="14">
        <v>25</v>
      </c>
      <c r="N62" s="14">
        <v>54</v>
      </c>
      <c r="O62" s="37">
        <v>1</v>
      </c>
      <c r="P62" s="38">
        <v>0</v>
      </c>
    </row>
    <row r="63" spans="1:16" ht="15" customHeight="1">
      <c r="A63" s="67"/>
      <c r="B63" s="12" t="s">
        <v>15</v>
      </c>
      <c r="C63" s="13">
        <v>1736</v>
      </c>
      <c r="D63" s="13">
        <v>1898</v>
      </c>
      <c r="E63" s="16">
        <f t="shared" si="9"/>
        <v>3634</v>
      </c>
      <c r="F63" s="13">
        <v>1427</v>
      </c>
      <c r="G63" s="13">
        <v>619</v>
      </c>
      <c r="H63" s="13">
        <v>816</v>
      </c>
      <c r="I63" s="16">
        <f t="shared" si="5"/>
        <v>1435</v>
      </c>
      <c r="J63" s="16">
        <v>953</v>
      </c>
      <c r="K63" s="14">
        <v>1</v>
      </c>
      <c r="L63" s="14">
        <v>3</v>
      </c>
      <c r="M63" s="14">
        <v>9</v>
      </c>
      <c r="N63" s="14">
        <v>33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1367</v>
      </c>
      <c r="D64" s="13">
        <v>1547</v>
      </c>
      <c r="E64" s="16">
        <f t="shared" si="9"/>
        <v>2914</v>
      </c>
      <c r="F64" s="13">
        <v>1141</v>
      </c>
      <c r="G64" s="13">
        <v>477</v>
      </c>
      <c r="H64" s="13">
        <v>700</v>
      </c>
      <c r="I64" s="16">
        <f t="shared" si="5"/>
        <v>1177</v>
      </c>
      <c r="J64" s="16">
        <v>833</v>
      </c>
      <c r="K64" s="14">
        <v>0</v>
      </c>
      <c r="L64" s="14">
        <v>6</v>
      </c>
      <c r="M64" s="14">
        <v>9</v>
      </c>
      <c r="N64" s="14">
        <v>23</v>
      </c>
      <c r="O64" s="37">
        <v>0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198</v>
      </c>
      <c r="L65" s="11">
        <f>L5+L10+L15+L20+L25+L30+L35+L40+L45+L50+L55+L60</f>
        <v>574</v>
      </c>
      <c r="M65" s="11">
        <f>M5+M10+M15+M20+M25+M30+M35+M40+M45+M50+M55+M60</f>
        <v>705</v>
      </c>
      <c r="N65" s="11">
        <f>N5+N10+N15+N20+N25+N30+N35+N40+N45+N50+N55+N60</f>
        <v>1070</v>
      </c>
      <c r="O65" s="11">
        <f>O5+O10+O15+O20+O25+O30+O35+O40+O45+O50+O55+O60</f>
        <v>16</v>
      </c>
      <c r="P65" s="11">
        <f>SUM(P5,P10,P15,P20,P25,P30,P35,P40,P45,P50,P55,P60)</f>
        <v>9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O3:P3"/>
    <mergeCell ref="A1:P1"/>
    <mergeCell ref="A3:A4"/>
    <mergeCell ref="B3:B4"/>
    <mergeCell ref="C3:F3"/>
    <mergeCell ref="G3:J3"/>
    <mergeCell ref="K3:L3"/>
    <mergeCell ref="M3:N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A2" sqref="A2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0" t="s">
        <v>12</v>
      </c>
      <c r="O4" s="41" t="s">
        <v>81</v>
      </c>
      <c r="P4" s="27" t="s">
        <v>82</v>
      </c>
    </row>
    <row r="5" spans="1:16" ht="21" customHeight="1">
      <c r="A5" s="66" t="s">
        <v>56</v>
      </c>
      <c r="B5" s="18" t="s">
        <v>18</v>
      </c>
      <c r="C5" s="19">
        <f aca="true" t="shared" si="0" ref="C5:O5">SUM(C6:C9)</f>
        <v>19032</v>
      </c>
      <c r="D5" s="19">
        <f t="shared" si="0"/>
        <v>20634</v>
      </c>
      <c r="E5" s="19">
        <f t="shared" si="0"/>
        <v>39666</v>
      </c>
      <c r="F5" s="29">
        <f t="shared" si="0"/>
        <v>14548</v>
      </c>
      <c r="G5" s="19">
        <f t="shared" si="0"/>
        <v>5277</v>
      </c>
      <c r="H5" s="19">
        <f t="shared" si="0"/>
        <v>7269</v>
      </c>
      <c r="I5" s="19">
        <f t="shared" si="0"/>
        <v>12546</v>
      </c>
      <c r="J5" s="19">
        <f t="shared" si="0"/>
        <v>8631</v>
      </c>
      <c r="K5" s="20">
        <f t="shared" si="0"/>
        <v>17</v>
      </c>
      <c r="L5" s="20">
        <f t="shared" si="0"/>
        <v>49</v>
      </c>
      <c r="M5" s="20">
        <f t="shared" si="0"/>
        <v>87</v>
      </c>
      <c r="N5" s="20">
        <f t="shared" si="0"/>
        <v>107</v>
      </c>
      <c r="O5" s="36">
        <f t="shared" si="0"/>
        <v>1</v>
      </c>
      <c r="P5" s="40">
        <f>SUM(P6:P9)</f>
        <v>0</v>
      </c>
    </row>
    <row r="6" spans="1:16" ht="15" customHeight="1">
      <c r="A6" s="67"/>
      <c r="B6" s="12" t="s">
        <v>13</v>
      </c>
      <c r="C6" s="13">
        <v>11617</v>
      </c>
      <c r="D6" s="13">
        <v>12543</v>
      </c>
      <c r="E6" s="16">
        <v>24160</v>
      </c>
      <c r="F6" s="13">
        <v>9061</v>
      </c>
      <c r="G6" s="13">
        <v>3007</v>
      </c>
      <c r="H6" s="13">
        <v>4072</v>
      </c>
      <c r="I6" s="16">
        <v>7079</v>
      </c>
      <c r="J6" s="16">
        <v>4876</v>
      </c>
      <c r="K6" s="14">
        <v>14</v>
      </c>
      <c r="L6" s="14">
        <v>34</v>
      </c>
      <c r="M6" s="14">
        <v>65</v>
      </c>
      <c r="N6" s="14">
        <v>64</v>
      </c>
      <c r="O6" s="37">
        <v>0</v>
      </c>
      <c r="P6" s="38">
        <v>0</v>
      </c>
    </row>
    <row r="7" spans="1:16" ht="15" customHeight="1">
      <c r="A7" s="67"/>
      <c r="B7" s="12" t="s">
        <v>14</v>
      </c>
      <c r="C7" s="13">
        <v>4163</v>
      </c>
      <c r="D7" s="13">
        <v>4454</v>
      </c>
      <c r="E7" s="16">
        <v>8617</v>
      </c>
      <c r="F7" s="13">
        <v>2912</v>
      </c>
      <c r="G7" s="13">
        <v>1231</v>
      </c>
      <c r="H7" s="13">
        <v>1685</v>
      </c>
      <c r="I7" s="16">
        <v>2916</v>
      </c>
      <c r="J7" s="16">
        <v>1985</v>
      </c>
      <c r="K7" s="14">
        <v>3</v>
      </c>
      <c r="L7" s="14">
        <v>10</v>
      </c>
      <c r="M7" s="14">
        <v>14</v>
      </c>
      <c r="N7" s="14">
        <v>18</v>
      </c>
      <c r="O7" s="37">
        <v>1</v>
      </c>
      <c r="P7" s="38">
        <v>0</v>
      </c>
    </row>
    <row r="8" spans="1:16" ht="15" customHeight="1">
      <c r="A8" s="67"/>
      <c r="B8" s="12" t="s">
        <v>15</v>
      </c>
      <c r="C8" s="13">
        <v>1830</v>
      </c>
      <c r="D8" s="13">
        <v>2015</v>
      </c>
      <c r="E8" s="16">
        <v>3845</v>
      </c>
      <c r="F8" s="13">
        <v>1441</v>
      </c>
      <c r="G8" s="13">
        <v>596</v>
      </c>
      <c r="H8" s="13">
        <v>813</v>
      </c>
      <c r="I8" s="16">
        <v>1409</v>
      </c>
      <c r="J8" s="16">
        <v>949</v>
      </c>
      <c r="K8" s="14">
        <v>0</v>
      </c>
      <c r="L8" s="14">
        <v>3</v>
      </c>
      <c r="M8" s="14">
        <v>4</v>
      </c>
      <c r="N8" s="14">
        <v>9</v>
      </c>
      <c r="O8" s="37">
        <v>0</v>
      </c>
      <c r="P8" s="38">
        <v>0</v>
      </c>
    </row>
    <row r="9" spans="1:16" ht="15" customHeight="1">
      <c r="A9" s="67"/>
      <c r="B9" s="12" t="s">
        <v>16</v>
      </c>
      <c r="C9" s="13">
        <v>1422</v>
      </c>
      <c r="D9" s="13">
        <v>1622</v>
      </c>
      <c r="E9" s="16">
        <v>3044</v>
      </c>
      <c r="F9" s="13">
        <v>1134</v>
      </c>
      <c r="G9" s="13">
        <v>443</v>
      </c>
      <c r="H9" s="13">
        <v>699</v>
      </c>
      <c r="I9" s="16">
        <v>1142</v>
      </c>
      <c r="J9" s="16">
        <v>821</v>
      </c>
      <c r="K9" s="14">
        <v>0</v>
      </c>
      <c r="L9" s="14">
        <v>2</v>
      </c>
      <c r="M9" s="14">
        <v>4</v>
      </c>
      <c r="N9" s="14">
        <v>16</v>
      </c>
      <c r="O9" s="37">
        <v>0</v>
      </c>
      <c r="P9" s="38">
        <v>0</v>
      </c>
    </row>
    <row r="10" spans="1:16" ht="21" customHeight="1">
      <c r="A10" s="66" t="s">
        <v>57</v>
      </c>
      <c r="B10" s="18" t="s">
        <v>18</v>
      </c>
      <c r="C10" s="19">
        <f aca="true" t="shared" si="1" ref="C10:O10">SUM(C11:C14)</f>
        <v>19008</v>
      </c>
      <c r="D10" s="19">
        <f t="shared" si="1"/>
        <v>20619</v>
      </c>
      <c r="E10" s="19">
        <f t="shared" si="1"/>
        <v>39627</v>
      </c>
      <c r="F10" s="29">
        <f t="shared" si="1"/>
        <v>14555</v>
      </c>
      <c r="G10" s="19">
        <f t="shared" si="1"/>
        <v>5292</v>
      </c>
      <c r="H10" s="19">
        <f t="shared" si="1"/>
        <v>7281</v>
      </c>
      <c r="I10" s="19">
        <f t="shared" si="1"/>
        <v>12573</v>
      </c>
      <c r="J10" s="19">
        <f t="shared" si="1"/>
        <v>8650</v>
      </c>
      <c r="K10" s="20">
        <f t="shared" si="1"/>
        <v>20</v>
      </c>
      <c r="L10" s="20">
        <f t="shared" si="1"/>
        <v>31</v>
      </c>
      <c r="M10" s="20">
        <f t="shared" si="1"/>
        <v>45</v>
      </c>
      <c r="N10" s="20">
        <f t="shared" si="1"/>
        <v>73</v>
      </c>
      <c r="O10" s="36">
        <f t="shared" si="1"/>
        <v>0</v>
      </c>
      <c r="P10" s="40">
        <f>SUM(P11:P14)</f>
        <v>0</v>
      </c>
    </row>
    <row r="11" spans="1:16" ht="15" customHeight="1">
      <c r="A11" s="67"/>
      <c r="B11" s="12" t="s">
        <v>13</v>
      </c>
      <c r="C11" s="13">
        <v>11612</v>
      </c>
      <c r="D11" s="13">
        <v>12535</v>
      </c>
      <c r="E11" s="16">
        <v>24147</v>
      </c>
      <c r="F11" s="13">
        <v>9071</v>
      </c>
      <c r="G11" s="13">
        <v>3021</v>
      </c>
      <c r="H11" s="13">
        <v>4076</v>
      </c>
      <c r="I11" s="16">
        <v>7097</v>
      </c>
      <c r="J11" s="16">
        <v>4890</v>
      </c>
      <c r="K11" s="14">
        <v>15</v>
      </c>
      <c r="L11" s="14">
        <v>15</v>
      </c>
      <c r="M11" s="14">
        <v>31</v>
      </c>
      <c r="N11" s="14">
        <v>47</v>
      </c>
      <c r="O11" s="37">
        <v>0</v>
      </c>
      <c r="P11" s="38">
        <v>0</v>
      </c>
    </row>
    <row r="12" spans="1:16" ht="15" customHeight="1">
      <c r="A12" s="67"/>
      <c r="B12" s="12" t="s">
        <v>14</v>
      </c>
      <c r="C12" s="13">
        <v>4155</v>
      </c>
      <c r="D12" s="13">
        <v>4453</v>
      </c>
      <c r="E12" s="16">
        <v>8608</v>
      </c>
      <c r="F12" s="13">
        <v>2914</v>
      </c>
      <c r="G12" s="13">
        <v>1235</v>
      </c>
      <c r="H12" s="13">
        <v>1689</v>
      </c>
      <c r="I12" s="16">
        <v>2924</v>
      </c>
      <c r="J12" s="16">
        <v>1992</v>
      </c>
      <c r="K12" s="14">
        <v>5</v>
      </c>
      <c r="L12" s="14">
        <v>6</v>
      </c>
      <c r="M12" s="14">
        <v>6</v>
      </c>
      <c r="N12" s="14">
        <v>13</v>
      </c>
      <c r="O12" s="37">
        <v>0</v>
      </c>
      <c r="P12" s="38">
        <v>0</v>
      </c>
    </row>
    <row r="13" spans="1:16" ht="15" customHeight="1">
      <c r="A13" s="67"/>
      <c r="B13" s="12" t="s">
        <v>15</v>
      </c>
      <c r="C13" s="13">
        <v>1824</v>
      </c>
      <c r="D13" s="13">
        <v>2011</v>
      </c>
      <c r="E13" s="16">
        <v>3835</v>
      </c>
      <c r="F13" s="13">
        <v>1439</v>
      </c>
      <c r="G13" s="13">
        <v>595</v>
      </c>
      <c r="H13" s="13">
        <v>814</v>
      </c>
      <c r="I13" s="16">
        <v>1409</v>
      </c>
      <c r="J13" s="16">
        <v>950</v>
      </c>
      <c r="K13" s="14">
        <v>0</v>
      </c>
      <c r="L13" s="14">
        <v>5</v>
      </c>
      <c r="M13" s="14">
        <v>4</v>
      </c>
      <c r="N13" s="14">
        <v>9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1417</v>
      </c>
      <c r="D14" s="13">
        <v>1620</v>
      </c>
      <c r="E14" s="16">
        <v>3037</v>
      </c>
      <c r="F14" s="13">
        <v>1131</v>
      </c>
      <c r="G14" s="13">
        <v>441</v>
      </c>
      <c r="H14" s="13">
        <v>702</v>
      </c>
      <c r="I14" s="16">
        <v>1143</v>
      </c>
      <c r="J14" s="16">
        <v>818</v>
      </c>
      <c r="K14" s="14">
        <v>0</v>
      </c>
      <c r="L14" s="14">
        <v>5</v>
      </c>
      <c r="M14" s="14">
        <v>4</v>
      </c>
      <c r="N14" s="14">
        <v>4</v>
      </c>
      <c r="O14" s="37">
        <v>0</v>
      </c>
      <c r="P14" s="38">
        <v>0</v>
      </c>
    </row>
    <row r="15" spans="1:16" ht="21" customHeight="1">
      <c r="A15" s="66" t="s">
        <v>58</v>
      </c>
      <c r="B15" s="18" t="s">
        <v>18</v>
      </c>
      <c r="C15" s="19">
        <f>SUM(C16:C19)</f>
        <v>18993</v>
      </c>
      <c r="D15" s="19">
        <f aca="true" t="shared" si="2" ref="D15:O15">SUM(D16:D19)</f>
        <v>20615</v>
      </c>
      <c r="E15" s="19">
        <f t="shared" si="2"/>
        <v>39608</v>
      </c>
      <c r="F15" s="29">
        <f t="shared" si="2"/>
        <v>14561</v>
      </c>
      <c r="G15" s="19">
        <f t="shared" si="2"/>
        <v>5294</v>
      </c>
      <c r="H15" s="19">
        <f t="shared" si="2"/>
        <v>7292</v>
      </c>
      <c r="I15" s="19">
        <f t="shared" si="2"/>
        <v>12586</v>
      </c>
      <c r="J15" s="19">
        <f t="shared" si="2"/>
        <v>8654</v>
      </c>
      <c r="K15" s="20">
        <f t="shared" si="2"/>
        <v>15</v>
      </c>
      <c r="L15" s="20">
        <f t="shared" si="2"/>
        <v>36</v>
      </c>
      <c r="M15" s="20">
        <f t="shared" si="2"/>
        <v>56</v>
      </c>
      <c r="N15" s="20">
        <f t="shared" si="2"/>
        <v>56</v>
      </c>
      <c r="O15" s="36">
        <f t="shared" si="2"/>
        <v>2</v>
      </c>
      <c r="P15" s="40">
        <f>SUM(P16:P19)</f>
        <v>0</v>
      </c>
    </row>
    <row r="16" spans="1:16" ht="15" customHeight="1">
      <c r="A16" s="67"/>
      <c r="B16" s="12" t="s">
        <v>13</v>
      </c>
      <c r="C16" s="13">
        <v>11604</v>
      </c>
      <c r="D16" s="13">
        <v>12540</v>
      </c>
      <c r="E16" s="16">
        <v>24144</v>
      </c>
      <c r="F16" s="13">
        <v>9075</v>
      </c>
      <c r="G16" s="13">
        <v>3021</v>
      </c>
      <c r="H16" s="13">
        <v>4085</v>
      </c>
      <c r="I16" s="16">
        <v>7106</v>
      </c>
      <c r="J16" s="16">
        <v>4894</v>
      </c>
      <c r="K16" s="14">
        <v>11</v>
      </c>
      <c r="L16" s="14">
        <v>17</v>
      </c>
      <c r="M16" s="14">
        <v>29</v>
      </c>
      <c r="N16" s="14">
        <v>33</v>
      </c>
      <c r="O16" s="37">
        <v>2</v>
      </c>
      <c r="P16" s="38">
        <v>0</v>
      </c>
    </row>
    <row r="17" spans="1:16" ht="15" customHeight="1">
      <c r="A17" s="67"/>
      <c r="B17" s="12" t="s">
        <v>14</v>
      </c>
      <c r="C17" s="13">
        <v>4154</v>
      </c>
      <c r="D17" s="13">
        <v>4446</v>
      </c>
      <c r="E17" s="16">
        <v>8600</v>
      </c>
      <c r="F17" s="13">
        <v>2915</v>
      </c>
      <c r="G17" s="13">
        <v>1233</v>
      </c>
      <c r="H17" s="13">
        <v>1688</v>
      </c>
      <c r="I17" s="16">
        <v>2921</v>
      </c>
      <c r="J17" s="16">
        <v>1988</v>
      </c>
      <c r="K17" s="14">
        <v>2</v>
      </c>
      <c r="L17" s="14">
        <v>11</v>
      </c>
      <c r="M17" s="14">
        <v>18</v>
      </c>
      <c r="N17" s="14">
        <v>12</v>
      </c>
      <c r="O17" s="37">
        <v>0</v>
      </c>
      <c r="P17" s="38">
        <v>0</v>
      </c>
    </row>
    <row r="18" spans="1:16" ht="15" customHeight="1">
      <c r="A18" s="67"/>
      <c r="B18" s="12" t="s">
        <v>15</v>
      </c>
      <c r="C18" s="13">
        <v>1821</v>
      </c>
      <c r="D18" s="13">
        <v>2007</v>
      </c>
      <c r="E18" s="16">
        <v>3828</v>
      </c>
      <c r="F18" s="13">
        <v>1438</v>
      </c>
      <c r="G18" s="13">
        <v>597</v>
      </c>
      <c r="H18" s="13">
        <v>815</v>
      </c>
      <c r="I18" s="16">
        <v>1412</v>
      </c>
      <c r="J18" s="16">
        <v>951</v>
      </c>
      <c r="K18" s="14">
        <v>1</v>
      </c>
      <c r="L18" s="14">
        <v>5</v>
      </c>
      <c r="M18" s="14">
        <v>7</v>
      </c>
      <c r="N18" s="14">
        <v>10</v>
      </c>
      <c r="O18" s="37">
        <v>0</v>
      </c>
      <c r="P18" s="38">
        <v>0</v>
      </c>
    </row>
    <row r="19" spans="1:16" ht="15" customHeight="1">
      <c r="A19" s="67"/>
      <c r="B19" s="12" t="s">
        <v>16</v>
      </c>
      <c r="C19" s="13">
        <v>1414</v>
      </c>
      <c r="D19" s="13">
        <v>1622</v>
      </c>
      <c r="E19" s="16">
        <v>3036</v>
      </c>
      <c r="F19" s="13">
        <v>1133</v>
      </c>
      <c r="G19" s="13">
        <v>443</v>
      </c>
      <c r="H19" s="13">
        <v>704</v>
      </c>
      <c r="I19" s="16">
        <v>1147</v>
      </c>
      <c r="J19" s="16">
        <v>821</v>
      </c>
      <c r="K19" s="14">
        <v>1</v>
      </c>
      <c r="L19" s="14">
        <v>3</v>
      </c>
      <c r="M19" s="14">
        <v>2</v>
      </c>
      <c r="N19" s="14">
        <v>1</v>
      </c>
      <c r="O19" s="37">
        <v>0</v>
      </c>
      <c r="P19" s="38">
        <v>0</v>
      </c>
    </row>
    <row r="20" spans="1:16" ht="21" customHeight="1">
      <c r="A20" s="66" t="s">
        <v>59</v>
      </c>
      <c r="B20" s="18" t="s">
        <v>18</v>
      </c>
      <c r="C20" s="19">
        <f aca="true" t="shared" si="3" ref="C20:O20">SUM(C21:C24)</f>
        <v>18978</v>
      </c>
      <c r="D20" s="19">
        <f t="shared" si="3"/>
        <v>20597</v>
      </c>
      <c r="E20" s="19">
        <f t="shared" si="3"/>
        <v>39575</v>
      </c>
      <c r="F20" s="29">
        <f t="shared" si="3"/>
        <v>14553</v>
      </c>
      <c r="G20" s="19">
        <f t="shared" si="3"/>
        <v>5305</v>
      </c>
      <c r="H20" s="19">
        <f t="shared" si="3"/>
        <v>7301</v>
      </c>
      <c r="I20" s="19">
        <f t="shared" si="3"/>
        <v>12606</v>
      </c>
      <c r="J20" s="19">
        <f t="shared" si="3"/>
        <v>8659</v>
      </c>
      <c r="K20" s="20">
        <f t="shared" si="3"/>
        <v>21</v>
      </c>
      <c r="L20" s="20">
        <f t="shared" si="3"/>
        <v>35</v>
      </c>
      <c r="M20" s="20">
        <f t="shared" si="3"/>
        <v>46</v>
      </c>
      <c r="N20" s="20">
        <f t="shared" si="3"/>
        <v>65</v>
      </c>
      <c r="O20" s="36">
        <f t="shared" si="3"/>
        <v>0</v>
      </c>
      <c r="P20" s="40">
        <f>SUM(P21:P24)</f>
        <v>0</v>
      </c>
    </row>
    <row r="21" spans="1:16" ht="15" customHeight="1">
      <c r="A21" s="67"/>
      <c r="B21" s="12" t="s">
        <v>13</v>
      </c>
      <c r="C21" s="13">
        <v>11606</v>
      </c>
      <c r="D21" s="13">
        <v>12540</v>
      </c>
      <c r="E21" s="16">
        <v>24146</v>
      </c>
      <c r="F21" s="13">
        <v>9076</v>
      </c>
      <c r="G21" s="13">
        <v>3032</v>
      </c>
      <c r="H21" s="13">
        <v>4095</v>
      </c>
      <c r="I21" s="16">
        <v>7127</v>
      </c>
      <c r="J21" s="16">
        <v>4899</v>
      </c>
      <c r="K21" s="14">
        <v>15</v>
      </c>
      <c r="L21" s="14">
        <v>19</v>
      </c>
      <c r="M21" s="14">
        <v>30</v>
      </c>
      <c r="N21" s="14">
        <v>33</v>
      </c>
      <c r="O21" s="37">
        <v>0</v>
      </c>
      <c r="P21" s="39">
        <v>0</v>
      </c>
    </row>
    <row r="22" spans="1:16" ht="15" customHeight="1">
      <c r="A22" s="67"/>
      <c r="B22" s="12" t="s">
        <v>14</v>
      </c>
      <c r="C22" s="13">
        <v>4150</v>
      </c>
      <c r="D22" s="13">
        <v>4441</v>
      </c>
      <c r="E22" s="16">
        <v>8591</v>
      </c>
      <c r="F22" s="13">
        <v>2913</v>
      </c>
      <c r="G22" s="13">
        <v>1231</v>
      </c>
      <c r="H22" s="13">
        <v>1688</v>
      </c>
      <c r="I22" s="16">
        <v>2919</v>
      </c>
      <c r="J22" s="16">
        <v>1988</v>
      </c>
      <c r="K22" s="14">
        <v>3</v>
      </c>
      <c r="L22" s="14">
        <v>9</v>
      </c>
      <c r="M22" s="14">
        <v>10</v>
      </c>
      <c r="N22" s="14">
        <v>8</v>
      </c>
      <c r="O22" s="37">
        <v>0</v>
      </c>
      <c r="P22" s="38">
        <v>0</v>
      </c>
    </row>
    <row r="23" spans="1:16" ht="15" customHeight="1">
      <c r="A23" s="67"/>
      <c r="B23" s="12" t="s">
        <v>15</v>
      </c>
      <c r="C23" s="13">
        <v>1811</v>
      </c>
      <c r="D23" s="13">
        <v>2000</v>
      </c>
      <c r="E23" s="16">
        <v>3811</v>
      </c>
      <c r="F23" s="13">
        <v>1434</v>
      </c>
      <c r="G23" s="13">
        <v>596</v>
      </c>
      <c r="H23" s="13">
        <v>815</v>
      </c>
      <c r="I23" s="16">
        <v>1411</v>
      </c>
      <c r="J23" s="16">
        <v>950</v>
      </c>
      <c r="K23" s="14">
        <v>3</v>
      </c>
      <c r="L23" s="14">
        <v>3</v>
      </c>
      <c r="M23" s="14">
        <v>3</v>
      </c>
      <c r="N23" s="14">
        <v>16</v>
      </c>
      <c r="O23" s="37">
        <v>0</v>
      </c>
      <c r="P23" s="38">
        <v>0</v>
      </c>
    </row>
    <row r="24" spans="1:16" ht="15" customHeight="1">
      <c r="A24" s="67"/>
      <c r="B24" s="12" t="s">
        <v>16</v>
      </c>
      <c r="C24" s="13">
        <v>1411</v>
      </c>
      <c r="D24" s="13">
        <v>1616</v>
      </c>
      <c r="E24" s="16">
        <v>3027</v>
      </c>
      <c r="F24" s="13">
        <v>1130</v>
      </c>
      <c r="G24" s="13">
        <v>446</v>
      </c>
      <c r="H24" s="13">
        <v>703</v>
      </c>
      <c r="I24" s="16">
        <v>1149</v>
      </c>
      <c r="J24" s="16">
        <v>822</v>
      </c>
      <c r="K24" s="14">
        <v>0</v>
      </c>
      <c r="L24" s="14">
        <v>4</v>
      </c>
      <c r="M24" s="14">
        <v>3</v>
      </c>
      <c r="N24" s="14">
        <v>8</v>
      </c>
      <c r="O24" s="37">
        <v>0</v>
      </c>
      <c r="P24" s="38">
        <v>0</v>
      </c>
    </row>
    <row r="25" spans="1:16" ht="21" customHeight="1">
      <c r="A25" s="66" t="s">
        <v>60</v>
      </c>
      <c r="B25" s="18" t="s">
        <v>18</v>
      </c>
      <c r="C25" s="19">
        <f aca="true" t="shared" si="4" ref="C25:O25">SUM(C26:C29)</f>
        <v>18951</v>
      </c>
      <c r="D25" s="19">
        <f t="shared" si="4"/>
        <v>20570</v>
      </c>
      <c r="E25" s="19">
        <f t="shared" si="4"/>
        <v>39521</v>
      </c>
      <c r="F25" s="29">
        <f t="shared" si="4"/>
        <v>14555</v>
      </c>
      <c r="G25" s="19">
        <f t="shared" si="4"/>
        <v>5315</v>
      </c>
      <c r="H25" s="19">
        <f t="shared" si="4"/>
        <v>7307</v>
      </c>
      <c r="I25" s="19">
        <f t="shared" si="4"/>
        <v>12622</v>
      </c>
      <c r="J25" s="19">
        <f t="shared" si="4"/>
        <v>8670</v>
      </c>
      <c r="K25" s="20">
        <f t="shared" si="4"/>
        <v>21</v>
      </c>
      <c r="L25" s="20">
        <f t="shared" si="4"/>
        <v>38</v>
      </c>
      <c r="M25" s="20">
        <f t="shared" si="4"/>
        <v>50</v>
      </c>
      <c r="N25" s="20">
        <f t="shared" si="4"/>
        <v>88</v>
      </c>
      <c r="O25" s="36">
        <f t="shared" si="4"/>
        <v>1</v>
      </c>
      <c r="P25" s="40">
        <f>SUM(P26:P29)</f>
        <v>0</v>
      </c>
    </row>
    <row r="26" spans="1:16" ht="15" customHeight="1">
      <c r="A26" s="67"/>
      <c r="B26" s="12" t="s">
        <v>13</v>
      </c>
      <c r="C26" s="13">
        <v>11593</v>
      </c>
      <c r="D26" s="13">
        <v>12530</v>
      </c>
      <c r="E26" s="16">
        <f>SUM(C26:D26)</f>
        <v>24123</v>
      </c>
      <c r="F26" s="13">
        <v>9080</v>
      </c>
      <c r="G26" s="13">
        <v>3038</v>
      </c>
      <c r="H26" s="13">
        <v>4100</v>
      </c>
      <c r="I26" s="16">
        <f>SUM(G26:H26)</f>
        <v>7138</v>
      </c>
      <c r="J26" s="16">
        <v>4907</v>
      </c>
      <c r="K26" s="14">
        <v>14</v>
      </c>
      <c r="L26" s="14">
        <v>24</v>
      </c>
      <c r="M26" s="14">
        <v>29</v>
      </c>
      <c r="N26" s="14">
        <v>46</v>
      </c>
      <c r="O26" s="37">
        <v>1</v>
      </c>
      <c r="P26" s="38">
        <v>0</v>
      </c>
    </row>
    <row r="27" spans="1:16" ht="15" customHeight="1">
      <c r="A27" s="67"/>
      <c r="B27" s="12" t="s">
        <v>14</v>
      </c>
      <c r="C27" s="13">
        <v>4137</v>
      </c>
      <c r="D27" s="13">
        <v>4438</v>
      </c>
      <c r="E27" s="16">
        <f>SUM(C27:D27)</f>
        <v>8575</v>
      </c>
      <c r="F27" s="13">
        <v>2911</v>
      </c>
      <c r="G27" s="13">
        <v>1234</v>
      </c>
      <c r="H27" s="13">
        <v>1690</v>
      </c>
      <c r="I27" s="16">
        <f>SUM(G27:H27)</f>
        <v>2924</v>
      </c>
      <c r="J27" s="16">
        <v>1991</v>
      </c>
      <c r="K27" s="14">
        <v>4</v>
      </c>
      <c r="L27" s="14">
        <v>6</v>
      </c>
      <c r="M27" s="14">
        <v>10</v>
      </c>
      <c r="N27" s="14">
        <v>22</v>
      </c>
      <c r="O27" s="37">
        <v>0</v>
      </c>
      <c r="P27" s="38">
        <v>0</v>
      </c>
    </row>
    <row r="28" spans="1:16" ht="15" customHeight="1">
      <c r="A28" s="67"/>
      <c r="B28" s="12" t="s">
        <v>15</v>
      </c>
      <c r="C28" s="13">
        <v>1812</v>
      </c>
      <c r="D28" s="13">
        <v>1993</v>
      </c>
      <c r="E28" s="16">
        <f>SUM(C28:D28)</f>
        <v>3805</v>
      </c>
      <c r="F28" s="13">
        <v>1433</v>
      </c>
      <c r="G28" s="13">
        <v>597</v>
      </c>
      <c r="H28" s="13">
        <v>815</v>
      </c>
      <c r="I28" s="16">
        <f>SUM(G28:H28)</f>
        <v>1412</v>
      </c>
      <c r="J28" s="16">
        <v>951</v>
      </c>
      <c r="K28" s="14">
        <v>2</v>
      </c>
      <c r="L28" s="14">
        <v>5</v>
      </c>
      <c r="M28" s="14">
        <v>6</v>
      </c>
      <c r="N28" s="14">
        <v>9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1409</v>
      </c>
      <c r="D29" s="13">
        <v>1609</v>
      </c>
      <c r="E29" s="16">
        <f>SUM(C29:D29)</f>
        <v>3018</v>
      </c>
      <c r="F29" s="13">
        <v>1131</v>
      </c>
      <c r="G29" s="13">
        <v>446</v>
      </c>
      <c r="H29" s="13">
        <v>702</v>
      </c>
      <c r="I29" s="16">
        <f>SUM(G29:H29)</f>
        <v>1148</v>
      </c>
      <c r="J29" s="16">
        <v>821</v>
      </c>
      <c r="K29" s="14">
        <v>1</v>
      </c>
      <c r="L29" s="14">
        <v>3</v>
      </c>
      <c r="M29" s="14">
        <v>5</v>
      </c>
      <c r="N29" s="14">
        <v>11</v>
      </c>
      <c r="O29" s="37">
        <v>0</v>
      </c>
      <c r="P29" s="38">
        <v>0</v>
      </c>
    </row>
    <row r="30" spans="1:16" ht="21" customHeight="1">
      <c r="A30" s="66" t="s">
        <v>61</v>
      </c>
      <c r="B30" s="18" t="s">
        <v>18</v>
      </c>
      <c r="C30" s="19">
        <f aca="true" t="shared" si="5" ref="C30:O30">SUM(C31:C34)</f>
        <v>18925</v>
      </c>
      <c r="D30" s="19">
        <f t="shared" si="5"/>
        <v>20545</v>
      </c>
      <c r="E30" s="19">
        <f t="shared" si="5"/>
        <v>39470</v>
      </c>
      <c r="F30" s="29">
        <f t="shared" si="5"/>
        <v>14557</v>
      </c>
      <c r="G30" s="19">
        <f t="shared" si="5"/>
        <v>5315</v>
      </c>
      <c r="H30" s="19">
        <f t="shared" si="5"/>
        <v>7313</v>
      </c>
      <c r="I30" s="19">
        <f t="shared" si="5"/>
        <v>12628</v>
      </c>
      <c r="J30" s="19">
        <f t="shared" si="5"/>
        <v>8669</v>
      </c>
      <c r="K30" s="20">
        <f t="shared" si="5"/>
        <v>15</v>
      </c>
      <c r="L30" s="20">
        <f t="shared" si="5"/>
        <v>33</v>
      </c>
      <c r="M30" s="20">
        <f t="shared" si="5"/>
        <v>38</v>
      </c>
      <c r="N30" s="20">
        <f t="shared" si="5"/>
        <v>72</v>
      </c>
      <c r="O30" s="36">
        <f t="shared" si="5"/>
        <v>1</v>
      </c>
      <c r="P30" s="40">
        <f>SUM(P31:P34)</f>
        <v>0</v>
      </c>
    </row>
    <row r="31" spans="1:16" ht="15" customHeight="1">
      <c r="A31" s="67"/>
      <c r="B31" s="12" t="s">
        <v>13</v>
      </c>
      <c r="C31" s="13">
        <v>11581</v>
      </c>
      <c r="D31" s="13">
        <v>12522</v>
      </c>
      <c r="E31" s="16">
        <f>SUM(C31:D31)</f>
        <v>24103</v>
      </c>
      <c r="F31" s="13">
        <v>9078</v>
      </c>
      <c r="G31" s="13">
        <v>3038</v>
      </c>
      <c r="H31" s="13">
        <v>4106</v>
      </c>
      <c r="I31" s="16">
        <f>SUM(G31:H31)</f>
        <v>7144</v>
      </c>
      <c r="J31" s="16">
        <v>4910</v>
      </c>
      <c r="K31" s="14">
        <v>10</v>
      </c>
      <c r="L31" s="14">
        <v>17</v>
      </c>
      <c r="M31" s="14">
        <v>24</v>
      </c>
      <c r="N31" s="14">
        <v>43</v>
      </c>
      <c r="O31" s="37">
        <v>1</v>
      </c>
      <c r="P31" s="38">
        <v>0</v>
      </c>
    </row>
    <row r="32" spans="1:16" ht="15" customHeight="1">
      <c r="A32" s="67"/>
      <c r="B32" s="12" t="s">
        <v>14</v>
      </c>
      <c r="C32" s="13">
        <v>4135</v>
      </c>
      <c r="D32" s="13">
        <v>4427</v>
      </c>
      <c r="E32" s="16">
        <f>SUM(C32:D32)</f>
        <v>8562</v>
      </c>
      <c r="F32" s="13">
        <v>2919</v>
      </c>
      <c r="G32" s="13">
        <v>1233</v>
      </c>
      <c r="H32" s="13">
        <v>1690</v>
      </c>
      <c r="I32" s="16">
        <f>SUM(G32:H32)</f>
        <v>2923</v>
      </c>
      <c r="J32" s="16">
        <v>1990</v>
      </c>
      <c r="K32" s="14">
        <v>3</v>
      </c>
      <c r="L32" s="14">
        <v>9</v>
      </c>
      <c r="M32" s="14">
        <v>8</v>
      </c>
      <c r="N32" s="14">
        <v>13</v>
      </c>
      <c r="O32" s="37">
        <v>0</v>
      </c>
      <c r="P32" s="38">
        <v>0</v>
      </c>
    </row>
    <row r="33" spans="1:16" ht="15" customHeight="1">
      <c r="A33" s="67"/>
      <c r="B33" s="12" t="s">
        <v>15</v>
      </c>
      <c r="C33" s="13">
        <v>1808</v>
      </c>
      <c r="D33" s="13">
        <v>1988</v>
      </c>
      <c r="E33" s="16">
        <f>SUM(C33:D33)</f>
        <v>3796</v>
      </c>
      <c r="F33" s="13">
        <v>1430</v>
      </c>
      <c r="G33" s="13">
        <v>597</v>
      </c>
      <c r="H33" s="13">
        <v>814</v>
      </c>
      <c r="I33" s="16">
        <f>SUM(G33:H33)</f>
        <v>1411</v>
      </c>
      <c r="J33" s="16">
        <v>947</v>
      </c>
      <c r="K33" s="14">
        <v>0</v>
      </c>
      <c r="L33" s="14">
        <v>6</v>
      </c>
      <c r="M33" s="14">
        <v>4</v>
      </c>
      <c r="N33" s="14">
        <v>9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1401</v>
      </c>
      <c r="D34" s="13">
        <v>1608</v>
      </c>
      <c r="E34" s="16">
        <f>SUM(C34:D34)</f>
        <v>3009</v>
      </c>
      <c r="F34" s="13">
        <v>1130</v>
      </c>
      <c r="G34" s="13">
        <v>447</v>
      </c>
      <c r="H34" s="13">
        <v>703</v>
      </c>
      <c r="I34" s="16">
        <f>SUM(G34:H34)</f>
        <v>1150</v>
      </c>
      <c r="J34" s="16">
        <v>822</v>
      </c>
      <c r="K34" s="14">
        <v>2</v>
      </c>
      <c r="L34" s="14">
        <v>1</v>
      </c>
      <c r="M34" s="14">
        <v>2</v>
      </c>
      <c r="N34" s="14">
        <v>7</v>
      </c>
      <c r="O34" s="37">
        <v>0</v>
      </c>
      <c r="P34" s="38">
        <v>0</v>
      </c>
    </row>
    <row r="35" spans="1:16" ht="21" customHeight="1">
      <c r="A35" s="66" t="s">
        <v>62</v>
      </c>
      <c r="B35" s="18" t="s">
        <v>18</v>
      </c>
      <c r="C35" s="19">
        <f aca="true" t="shared" si="6" ref="C35:O35">SUM(C36:C39)</f>
        <v>18907</v>
      </c>
      <c r="D35" s="19">
        <f t="shared" si="6"/>
        <v>20533</v>
      </c>
      <c r="E35" s="19">
        <f t="shared" si="6"/>
        <v>39440</v>
      </c>
      <c r="F35" s="29">
        <f t="shared" si="6"/>
        <v>14557</v>
      </c>
      <c r="G35" s="19">
        <f t="shared" si="6"/>
        <v>5323</v>
      </c>
      <c r="H35" s="19">
        <f t="shared" si="6"/>
        <v>7317</v>
      </c>
      <c r="I35" s="19">
        <f t="shared" si="6"/>
        <v>12640</v>
      </c>
      <c r="J35" s="19">
        <f t="shared" si="6"/>
        <v>8683</v>
      </c>
      <c r="K35" s="20">
        <f t="shared" si="6"/>
        <v>21</v>
      </c>
      <c r="L35" s="20">
        <f t="shared" si="6"/>
        <v>39</v>
      </c>
      <c r="M35" s="20">
        <f t="shared" si="6"/>
        <v>34</v>
      </c>
      <c r="N35" s="20">
        <f t="shared" si="6"/>
        <v>47</v>
      </c>
      <c r="O35" s="36">
        <f t="shared" si="6"/>
        <v>1</v>
      </c>
      <c r="P35" s="40">
        <f>SUM(P36:P39)</f>
        <v>0</v>
      </c>
    </row>
    <row r="36" spans="1:16" ht="15" customHeight="1">
      <c r="A36" s="67"/>
      <c r="B36" s="12" t="s">
        <v>13</v>
      </c>
      <c r="C36" s="13">
        <v>11576</v>
      </c>
      <c r="D36" s="13">
        <v>12507</v>
      </c>
      <c r="E36" s="16">
        <f>SUM(C36:D36)</f>
        <v>24083</v>
      </c>
      <c r="F36" s="13">
        <v>9077</v>
      </c>
      <c r="G36" s="13">
        <v>3045</v>
      </c>
      <c r="H36" s="13">
        <v>4102</v>
      </c>
      <c r="I36" s="16">
        <f>SUM(G36:H36)</f>
        <v>7147</v>
      </c>
      <c r="J36" s="16">
        <v>4916</v>
      </c>
      <c r="K36" s="14">
        <v>15</v>
      </c>
      <c r="L36" s="14">
        <v>27</v>
      </c>
      <c r="M36" s="14">
        <v>21</v>
      </c>
      <c r="N36" s="14">
        <v>34</v>
      </c>
      <c r="O36" s="37">
        <v>0</v>
      </c>
      <c r="P36" s="38">
        <v>0</v>
      </c>
    </row>
    <row r="37" spans="1:16" ht="15" customHeight="1">
      <c r="A37" s="67"/>
      <c r="B37" s="12" t="s">
        <v>14</v>
      </c>
      <c r="C37" s="13">
        <v>4121</v>
      </c>
      <c r="D37" s="13">
        <v>4426</v>
      </c>
      <c r="E37" s="16">
        <f>SUM(C37:D37)</f>
        <v>8547</v>
      </c>
      <c r="F37" s="13">
        <v>2914</v>
      </c>
      <c r="G37" s="13">
        <v>1229</v>
      </c>
      <c r="H37" s="13">
        <v>1694</v>
      </c>
      <c r="I37" s="16">
        <f>SUM(G37:H37)</f>
        <v>2923</v>
      </c>
      <c r="J37" s="16">
        <v>1994</v>
      </c>
      <c r="K37" s="14">
        <v>1</v>
      </c>
      <c r="L37" s="14">
        <v>9</v>
      </c>
      <c r="M37" s="14">
        <v>3</v>
      </c>
      <c r="N37" s="14">
        <v>6</v>
      </c>
      <c r="O37" s="37">
        <v>1</v>
      </c>
      <c r="P37" s="38">
        <v>0</v>
      </c>
    </row>
    <row r="38" spans="1:16" ht="15" customHeight="1">
      <c r="A38" s="67"/>
      <c r="B38" s="12" t="s">
        <v>15</v>
      </c>
      <c r="C38" s="13">
        <v>1812</v>
      </c>
      <c r="D38" s="13">
        <v>1989</v>
      </c>
      <c r="E38" s="16">
        <f>SUM(C38:D38)</f>
        <v>3801</v>
      </c>
      <c r="F38" s="13">
        <v>1434</v>
      </c>
      <c r="G38" s="13">
        <v>600</v>
      </c>
      <c r="H38" s="13">
        <v>816</v>
      </c>
      <c r="I38" s="16">
        <f>SUM(G38:H38)</f>
        <v>1416</v>
      </c>
      <c r="J38" s="16">
        <v>948</v>
      </c>
      <c r="K38" s="14">
        <v>5</v>
      </c>
      <c r="L38" s="14">
        <v>1</v>
      </c>
      <c r="M38" s="14">
        <v>6</v>
      </c>
      <c r="N38" s="14">
        <v>5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1398</v>
      </c>
      <c r="D39" s="13">
        <v>1611</v>
      </c>
      <c r="E39" s="16">
        <f>SUM(C39:D39)</f>
        <v>3009</v>
      </c>
      <c r="F39" s="13">
        <v>1132</v>
      </c>
      <c r="G39" s="13">
        <v>449</v>
      </c>
      <c r="H39" s="13">
        <v>705</v>
      </c>
      <c r="I39" s="16">
        <f>SUM(G39:H39)</f>
        <v>1154</v>
      </c>
      <c r="J39" s="16">
        <v>825</v>
      </c>
      <c r="K39" s="14">
        <v>0</v>
      </c>
      <c r="L39" s="14">
        <v>2</v>
      </c>
      <c r="M39" s="14">
        <v>4</v>
      </c>
      <c r="N39" s="14">
        <v>2</v>
      </c>
      <c r="O39" s="37">
        <v>0</v>
      </c>
      <c r="P39" s="38">
        <v>0</v>
      </c>
    </row>
    <row r="40" spans="1:16" ht="21" customHeight="1">
      <c r="A40" s="66" t="s">
        <v>63</v>
      </c>
      <c r="B40" s="18" t="s">
        <v>18</v>
      </c>
      <c r="C40" s="19">
        <f aca="true" t="shared" si="7" ref="C40:O40">SUM(C41:C44)</f>
        <v>18878</v>
      </c>
      <c r="D40" s="19">
        <f t="shared" si="7"/>
        <v>20501</v>
      </c>
      <c r="E40" s="19">
        <f t="shared" si="7"/>
        <v>39379</v>
      </c>
      <c r="F40" s="29">
        <f t="shared" si="7"/>
        <v>14554</v>
      </c>
      <c r="G40" s="19">
        <f t="shared" si="7"/>
        <v>5326</v>
      </c>
      <c r="H40" s="19">
        <f t="shared" si="7"/>
        <v>7317</v>
      </c>
      <c r="I40" s="19">
        <f t="shared" si="7"/>
        <v>12643</v>
      </c>
      <c r="J40" s="19">
        <f t="shared" si="7"/>
        <v>8681</v>
      </c>
      <c r="K40" s="20">
        <f t="shared" si="7"/>
        <v>12</v>
      </c>
      <c r="L40" s="20">
        <f t="shared" si="7"/>
        <v>46</v>
      </c>
      <c r="M40" s="20">
        <f t="shared" si="7"/>
        <v>33</v>
      </c>
      <c r="N40" s="20">
        <f t="shared" si="7"/>
        <v>60</v>
      </c>
      <c r="O40" s="36">
        <f t="shared" si="7"/>
        <v>0</v>
      </c>
      <c r="P40" s="40">
        <f>SUM(P41:P44)</f>
        <v>0</v>
      </c>
    </row>
    <row r="41" spans="1:16" ht="15" customHeight="1">
      <c r="A41" s="67"/>
      <c r="B41" s="12" t="s">
        <v>13</v>
      </c>
      <c r="C41" s="13">
        <v>11568</v>
      </c>
      <c r="D41" s="13">
        <v>12514</v>
      </c>
      <c r="E41" s="16">
        <f>SUM(C41:D41)</f>
        <v>24082</v>
      </c>
      <c r="F41" s="13">
        <v>9092</v>
      </c>
      <c r="G41" s="13">
        <v>3045</v>
      </c>
      <c r="H41" s="13">
        <v>4114</v>
      </c>
      <c r="I41" s="16">
        <f>SUM(G41:H41)</f>
        <v>7159</v>
      </c>
      <c r="J41" s="16">
        <v>4923</v>
      </c>
      <c r="K41" s="14">
        <v>9</v>
      </c>
      <c r="L41" s="14">
        <v>25</v>
      </c>
      <c r="M41" s="14">
        <v>28</v>
      </c>
      <c r="N41" s="14">
        <v>22</v>
      </c>
      <c r="O41" s="37">
        <v>0</v>
      </c>
      <c r="P41" s="38">
        <v>0</v>
      </c>
    </row>
    <row r="42" spans="1:16" ht="15" customHeight="1">
      <c r="A42" s="67"/>
      <c r="B42" s="12" t="s">
        <v>14</v>
      </c>
      <c r="C42" s="13">
        <v>4116</v>
      </c>
      <c r="D42" s="13">
        <v>4405</v>
      </c>
      <c r="E42" s="16">
        <f>SUM(C42:D42)</f>
        <v>8521</v>
      </c>
      <c r="F42" s="13">
        <v>2903</v>
      </c>
      <c r="G42" s="13">
        <v>1231</v>
      </c>
      <c r="H42" s="13">
        <v>1688</v>
      </c>
      <c r="I42" s="16">
        <f>SUM(G42:H42)</f>
        <v>2919</v>
      </c>
      <c r="J42" s="16">
        <v>1988</v>
      </c>
      <c r="K42" s="14">
        <v>2</v>
      </c>
      <c r="L42" s="14">
        <v>9</v>
      </c>
      <c r="M42" s="14">
        <v>3</v>
      </c>
      <c r="N42" s="14">
        <v>18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1802</v>
      </c>
      <c r="D43" s="13">
        <v>1981</v>
      </c>
      <c r="E43" s="16">
        <f>SUM(C43:D43)</f>
        <v>3783</v>
      </c>
      <c r="F43" s="13">
        <v>1430</v>
      </c>
      <c r="G43" s="13">
        <v>599</v>
      </c>
      <c r="H43" s="13">
        <v>815</v>
      </c>
      <c r="I43" s="16">
        <f>SUM(G43:H43)</f>
        <v>1414</v>
      </c>
      <c r="J43" s="16">
        <v>948</v>
      </c>
      <c r="K43" s="14">
        <v>1</v>
      </c>
      <c r="L43" s="14">
        <v>4</v>
      </c>
      <c r="M43" s="14">
        <v>0</v>
      </c>
      <c r="N43" s="14">
        <v>10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1392</v>
      </c>
      <c r="D44" s="13">
        <v>1601</v>
      </c>
      <c r="E44" s="16">
        <f>SUM(C44:D44)</f>
        <v>2993</v>
      </c>
      <c r="F44" s="13">
        <v>1129</v>
      </c>
      <c r="G44" s="13">
        <v>451</v>
      </c>
      <c r="H44" s="13">
        <v>700</v>
      </c>
      <c r="I44" s="16">
        <f>SUM(G44:H44)</f>
        <v>1151</v>
      </c>
      <c r="J44" s="16">
        <v>822</v>
      </c>
      <c r="K44" s="14">
        <v>0</v>
      </c>
      <c r="L44" s="14">
        <v>8</v>
      </c>
      <c r="M44" s="14">
        <v>2</v>
      </c>
      <c r="N44" s="14">
        <v>10</v>
      </c>
      <c r="O44" s="37">
        <v>0</v>
      </c>
      <c r="P44" s="38">
        <v>0</v>
      </c>
    </row>
    <row r="45" spans="1:16" ht="21" customHeight="1">
      <c r="A45" s="66" t="s">
        <v>64</v>
      </c>
      <c r="B45" s="18" t="s">
        <v>18</v>
      </c>
      <c r="C45" s="19">
        <f aca="true" t="shared" si="8" ref="C45:O45">SUM(C46:C49)</f>
        <v>18866</v>
      </c>
      <c r="D45" s="19">
        <f t="shared" si="8"/>
        <v>20481</v>
      </c>
      <c r="E45" s="19">
        <f t="shared" si="8"/>
        <v>39347</v>
      </c>
      <c r="F45" s="29">
        <f t="shared" si="8"/>
        <v>14558</v>
      </c>
      <c r="G45" s="19">
        <f t="shared" si="8"/>
        <v>5325</v>
      </c>
      <c r="H45" s="19">
        <f t="shared" si="8"/>
        <v>7306</v>
      </c>
      <c r="I45" s="19">
        <f t="shared" si="8"/>
        <v>12631</v>
      </c>
      <c r="J45" s="19">
        <f t="shared" si="8"/>
        <v>8665</v>
      </c>
      <c r="K45" s="20">
        <f t="shared" si="8"/>
        <v>18</v>
      </c>
      <c r="L45" s="20">
        <f t="shared" si="8"/>
        <v>55</v>
      </c>
      <c r="M45" s="20">
        <f t="shared" si="8"/>
        <v>54</v>
      </c>
      <c r="N45" s="20">
        <f t="shared" si="8"/>
        <v>51</v>
      </c>
      <c r="O45" s="36">
        <f t="shared" si="8"/>
        <v>2</v>
      </c>
      <c r="P45" s="40">
        <f>SUM(P46:P49)</f>
        <v>0</v>
      </c>
    </row>
    <row r="46" spans="1:16" ht="15" customHeight="1">
      <c r="A46" s="67"/>
      <c r="B46" s="12" t="s">
        <v>13</v>
      </c>
      <c r="C46" s="13">
        <v>11557</v>
      </c>
      <c r="D46" s="13">
        <v>12507</v>
      </c>
      <c r="E46" s="16">
        <f>SUM(C46:D46)</f>
        <v>24064</v>
      </c>
      <c r="F46" s="13">
        <v>9090</v>
      </c>
      <c r="G46" s="13">
        <v>3044</v>
      </c>
      <c r="H46" s="13">
        <v>4105</v>
      </c>
      <c r="I46" s="16">
        <f>SUM(G46:H46)</f>
        <v>7149</v>
      </c>
      <c r="J46" s="16">
        <v>4911</v>
      </c>
      <c r="K46" s="14">
        <v>11</v>
      </c>
      <c r="L46" s="14">
        <v>29</v>
      </c>
      <c r="M46" s="14">
        <v>29</v>
      </c>
      <c r="N46" s="14">
        <v>35</v>
      </c>
      <c r="O46" s="37">
        <v>1</v>
      </c>
      <c r="P46" s="38">
        <v>0</v>
      </c>
    </row>
    <row r="47" spans="1:16" ht="15" customHeight="1">
      <c r="A47" s="67"/>
      <c r="B47" s="12" t="s">
        <v>14</v>
      </c>
      <c r="C47" s="13">
        <v>4115</v>
      </c>
      <c r="D47" s="13">
        <v>4390</v>
      </c>
      <c r="E47" s="16">
        <f>SUM(C47:D47)</f>
        <v>8505</v>
      </c>
      <c r="F47" s="13">
        <v>2902</v>
      </c>
      <c r="G47" s="13">
        <v>1231</v>
      </c>
      <c r="H47" s="13">
        <v>1682</v>
      </c>
      <c r="I47" s="16">
        <f>SUM(G47:H47)</f>
        <v>2913</v>
      </c>
      <c r="J47" s="16">
        <v>1983</v>
      </c>
      <c r="K47" s="14">
        <v>4</v>
      </c>
      <c r="L47" s="14">
        <v>17</v>
      </c>
      <c r="M47" s="14">
        <v>8</v>
      </c>
      <c r="N47" s="14">
        <v>11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1804</v>
      </c>
      <c r="D48" s="13">
        <v>1985</v>
      </c>
      <c r="E48" s="16">
        <f>SUM(C48:D48)</f>
        <v>3789</v>
      </c>
      <c r="F48" s="13">
        <v>1438</v>
      </c>
      <c r="G48" s="13">
        <v>599</v>
      </c>
      <c r="H48" s="13">
        <v>816</v>
      </c>
      <c r="I48" s="16">
        <f>SUM(G48:H48)</f>
        <v>1415</v>
      </c>
      <c r="J48" s="16">
        <v>947</v>
      </c>
      <c r="K48" s="14">
        <v>2</v>
      </c>
      <c r="L48" s="14">
        <v>3</v>
      </c>
      <c r="M48" s="14">
        <v>14</v>
      </c>
      <c r="N48" s="14">
        <v>4</v>
      </c>
      <c r="O48" s="37">
        <v>1</v>
      </c>
      <c r="P48" s="38">
        <v>0</v>
      </c>
    </row>
    <row r="49" spans="1:16" ht="15" customHeight="1">
      <c r="A49" s="67"/>
      <c r="B49" s="12" t="s">
        <v>16</v>
      </c>
      <c r="C49" s="13">
        <v>1390</v>
      </c>
      <c r="D49" s="13">
        <v>1599</v>
      </c>
      <c r="E49" s="16">
        <f>SUM(C49:D49)</f>
        <v>2989</v>
      </c>
      <c r="F49" s="13">
        <v>1128</v>
      </c>
      <c r="G49" s="13">
        <v>451</v>
      </c>
      <c r="H49" s="13">
        <v>703</v>
      </c>
      <c r="I49" s="16">
        <f>SUM(G49:H49)</f>
        <v>1154</v>
      </c>
      <c r="J49" s="16">
        <v>824</v>
      </c>
      <c r="K49" s="14">
        <v>1</v>
      </c>
      <c r="L49" s="14">
        <v>6</v>
      </c>
      <c r="M49" s="14">
        <v>3</v>
      </c>
      <c r="N49" s="14">
        <v>1</v>
      </c>
      <c r="O49" s="37">
        <v>0</v>
      </c>
      <c r="P49" s="38">
        <v>0</v>
      </c>
    </row>
    <row r="50" spans="1:16" ht="21" customHeight="1">
      <c r="A50" s="66" t="s">
        <v>65</v>
      </c>
      <c r="B50" s="18" t="s">
        <v>18</v>
      </c>
      <c r="C50" s="19">
        <f aca="true" t="shared" si="9" ref="C50:O50">SUM(C51:C54)</f>
        <v>18830</v>
      </c>
      <c r="D50" s="19">
        <f t="shared" si="9"/>
        <v>20443</v>
      </c>
      <c r="E50" s="19">
        <f t="shared" si="9"/>
        <v>39273</v>
      </c>
      <c r="F50" s="29">
        <f t="shared" si="9"/>
        <v>14540</v>
      </c>
      <c r="G50" s="19">
        <f t="shared" si="9"/>
        <v>5340</v>
      </c>
      <c r="H50" s="19">
        <f t="shared" si="9"/>
        <v>7313</v>
      </c>
      <c r="I50" s="19">
        <f t="shared" si="9"/>
        <v>12653</v>
      </c>
      <c r="J50" s="19">
        <f t="shared" si="9"/>
        <v>8670</v>
      </c>
      <c r="K50" s="20">
        <f t="shared" si="9"/>
        <v>21</v>
      </c>
      <c r="L50" s="20">
        <f t="shared" si="9"/>
        <v>57</v>
      </c>
      <c r="M50" s="20">
        <f t="shared" si="9"/>
        <v>31</v>
      </c>
      <c r="N50" s="20">
        <f t="shared" si="9"/>
        <v>68</v>
      </c>
      <c r="O50" s="36">
        <f t="shared" si="9"/>
        <v>0</v>
      </c>
      <c r="P50" s="40">
        <f>SUM(P51:P54)</f>
        <v>1</v>
      </c>
    </row>
    <row r="51" spans="1:16" ht="15" customHeight="1">
      <c r="A51" s="67"/>
      <c r="B51" s="12" t="s">
        <v>13</v>
      </c>
      <c r="C51" s="13">
        <v>11547</v>
      </c>
      <c r="D51" s="13">
        <v>12500</v>
      </c>
      <c r="E51" s="16">
        <f>SUM(C51:D51)</f>
        <v>24047</v>
      </c>
      <c r="F51" s="13">
        <v>9089</v>
      </c>
      <c r="G51" s="13">
        <v>3059</v>
      </c>
      <c r="H51" s="13">
        <v>4115</v>
      </c>
      <c r="I51" s="16">
        <f>SUM(G51:H51)</f>
        <v>7174</v>
      </c>
      <c r="J51" s="16">
        <v>4921</v>
      </c>
      <c r="K51" s="14">
        <v>15</v>
      </c>
      <c r="L51" s="14">
        <v>28</v>
      </c>
      <c r="M51" s="14">
        <v>25</v>
      </c>
      <c r="N51" s="14">
        <v>33</v>
      </c>
      <c r="O51" s="37">
        <v>0</v>
      </c>
      <c r="P51" s="38">
        <v>0</v>
      </c>
    </row>
    <row r="52" spans="1:16" ht="15" customHeight="1">
      <c r="A52" s="67"/>
      <c r="B52" s="12" t="s">
        <v>14</v>
      </c>
      <c r="C52" s="13">
        <v>4098</v>
      </c>
      <c r="D52" s="13">
        <v>4376</v>
      </c>
      <c r="E52" s="16">
        <f>SUM(C52:D52)</f>
        <v>8474</v>
      </c>
      <c r="F52" s="13">
        <v>2894</v>
      </c>
      <c r="G52" s="13">
        <v>1225</v>
      </c>
      <c r="H52" s="13">
        <v>1677</v>
      </c>
      <c r="I52" s="16">
        <f>SUM(G52:H52)</f>
        <v>2902</v>
      </c>
      <c r="J52" s="16">
        <v>1976</v>
      </c>
      <c r="K52" s="14">
        <v>3</v>
      </c>
      <c r="L52" s="14">
        <v>23</v>
      </c>
      <c r="M52" s="14">
        <v>4</v>
      </c>
      <c r="N52" s="14">
        <v>12</v>
      </c>
      <c r="O52" s="37">
        <v>0</v>
      </c>
      <c r="P52" s="38">
        <v>1</v>
      </c>
    </row>
    <row r="53" spans="1:16" ht="15" customHeight="1">
      <c r="A53" s="67"/>
      <c r="B53" s="12" t="s">
        <v>15</v>
      </c>
      <c r="C53" s="13">
        <v>1799</v>
      </c>
      <c r="D53" s="13">
        <v>1972</v>
      </c>
      <c r="E53" s="16">
        <f>SUM(C53:D53)</f>
        <v>3771</v>
      </c>
      <c r="F53" s="13">
        <v>1427</v>
      </c>
      <c r="G53" s="13">
        <v>597</v>
      </c>
      <c r="H53" s="13">
        <v>818</v>
      </c>
      <c r="I53" s="16">
        <f>SUM(G53:H53)</f>
        <v>1415</v>
      </c>
      <c r="J53" s="16">
        <v>944</v>
      </c>
      <c r="K53" s="14">
        <v>2</v>
      </c>
      <c r="L53" s="14">
        <v>5</v>
      </c>
      <c r="M53" s="14">
        <v>1</v>
      </c>
      <c r="N53" s="14">
        <v>16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1386</v>
      </c>
      <c r="D54" s="13">
        <v>1595</v>
      </c>
      <c r="E54" s="16">
        <f>SUM(C54:D54)</f>
        <v>2981</v>
      </c>
      <c r="F54" s="13">
        <v>1130</v>
      </c>
      <c r="G54" s="13">
        <v>459</v>
      </c>
      <c r="H54" s="13">
        <v>703</v>
      </c>
      <c r="I54" s="16">
        <f>SUM(G54:H54)</f>
        <v>1162</v>
      </c>
      <c r="J54" s="16">
        <v>829</v>
      </c>
      <c r="K54" s="14">
        <v>1</v>
      </c>
      <c r="L54" s="14">
        <v>1</v>
      </c>
      <c r="M54" s="14">
        <v>1</v>
      </c>
      <c r="N54" s="14">
        <v>7</v>
      </c>
      <c r="O54" s="37">
        <v>0</v>
      </c>
      <c r="P54" s="38">
        <v>0</v>
      </c>
    </row>
    <row r="55" spans="1:16" ht="21" customHeight="1">
      <c r="A55" s="66" t="s">
        <v>66</v>
      </c>
      <c r="B55" s="18" t="s">
        <v>18</v>
      </c>
      <c r="C55" s="19">
        <f aca="true" t="shared" si="10" ref="C55:O55">SUM(C56:C59)</f>
        <v>18832</v>
      </c>
      <c r="D55" s="19">
        <f t="shared" si="10"/>
        <v>20449</v>
      </c>
      <c r="E55" s="19">
        <f t="shared" si="10"/>
        <v>39281</v>
      </c>
      <c r="F55" s="29">
        <f t="shared" si="10"/>
        <v>14544</v>
      </c>
      <c r="G55" s="19">
        <f t="shared" si="10"/>
        <v>5358</v>
      </c>
      <c r="H55" s="19">
        <f t="shared" si="10"/>
        <v>7324</v>
      </c>
      <c r="I55" s="19">
        <f t="shared" si="10"/>
        <v>12682</v>
      </c>
      <c r="J55" s="19">
        <f t="shared" si="10"/>
        <v>8681</v>
      </c>
      <c r="K55" s="20">
        <f t="shared" si="10"/>
        <v>25</v>
      </c>
      <c r="L55" s="20">
        <f t="shared" si="10"/>
        <v>39</v>
      </c>
      <c r="M55" s="20">
        <f t="shared" si="10"/>
        <v>75</v>
      </c>
      <c r="N55" s="20">
        <f t="shared" si="10"/>
        <v>51</v>
      </c>
      <c r="O55" s="36">
        <f t="shared" si="10"/>
        <v>0</v>
      </c>
      <c r="P55" s="40">
        <f>SUM(P56:P59)</f>
        <v>2</v>
      </c>
    </row>
    <row r="56" spans="1:16" ht="15" customHeight="1">
      <c r="A56" s="67"/>
      <c r="B56" s="12" t="s">
        <v>13</v>
      </c>
      <c r="C56" s="13">
        <v>11537</v>
      </c>
      <c r="D56" s="13">
        <v>12504</v>
      </c>
      <c r="E56" s="16">
        <f>SUM(C56:D56)</f>
        <v>24041</v>
      </c>
      <c r="F56" s="13">
        <v>9085</v>
      </c>
      <c r="G56" s="13">
        <v>3067</v>
      </c>
      <c r="H56" s="13">
        <v>4122</v>
      </c>
      <c r="I56" s="16">
        <f>SUM(G56:H56)</f>
        <v>7189</v>
      </c>
      <c r="J56" s="16">
        <v>4927</v>
      </c>
      <c r="K56" s="14">
        <v>17</v>
      </c>
      <c r="L56" s="14">
        <v>20</v>
      </c>
      <c r="M56" s="14">
        <v>41</v>
      </c>
      <c r="N56" s="14">
        <v>40</v>
      </c>
      <c r="O56" s="37">
        <v>0</v>
      </c>
      <c r="P56" s="38">
        <v>1</v>
      </c>
    </row>
    <row r="57" spans="1:16" ht="15" customHeight="1">
      <c r="A57" s="67"/>
      <c r="B57" s="12" t="s">
        <v>14</v>
      </c>
      <c r="C57" s="13">
        <v>4106</v>
      </c>
      <c r="D57" s="13">
        <v>4370</v>
      </c>
      <c r="E57" s="16">
        <f>SUM(C57:D57)</f>
        <v>8476</v>
      </c>
      <c r="F57" s="13">
        <v>2898</v>
      </c>
      <c r="G57" s="13">
        <v>1229</v>
      </c>
      <c r="H57" s="13">
        <v>1675</v>
      </c>
      <c r="I57" s="16">
        <f>SUM(G57:H57)</f>
        <v>2904</v>
      </c>
      <c r="J57" s="16">
        <v>1976</v>
      </c>
      <c r="K57" s="14">
        <v>7</v>
      </c>
      <c r="L57" s="14">
        <v>13</v>
      </c>
      <c r="M57" s="14">
        <v>12</v>
      </c>
      <c r="N57" s="14">
        <v>6</v>
      </c>
      <c r="O57" s="37">
        <v>0</v>
      </c>
      <c r="P57" s="38">
        <v>1</v>
      </c>
    </row>
    <row r="58" spans="1:16" ht="15" customHeight="1">
      <c r="A58" s="67"/>
      <c r="B58" s="12" t="s">
        <v>15</v>
      </c>
      <c r="C58" s="13">
        <v>1799</v>
      </c>
      <c r="D58" s="13">
        <v>1975</v>
      </c>
      <c r="E58" s="16">
        <f>SUM(C58:D58)</f>
        <v>3774</v>
      </c>
      <c r="F58" s="13">
        <v>1429</v>
      </c>
      <c r="G58" s="13">
        <v>599</v>
      </c>
      <c r="H58" s="13">
        <v>819</v>
      </c>
      <c r="I58" s="16">
        <f>SUM(G58:H58)</f>
        <v>1418</v>
      </c>
      <c r="J58" s="16">
        <v>942</v>
      </c>
      <c r="K58" s="14">
        <v>1</v>
      </c>
      <c r="L58" s="14">
        <v>4</v>
      </c>
      <c r="M58" s="14">
        <v>11</v>
      </c>
      <c r="N58" s="14">
        <v>4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1390</v>
      </c>
      <c r="D59" s="13">
        <v>1600</v>
      </c>
      <c r="E59" s="16">
        <f>SUM(C59:D59)</f>
        <v>2990</v>
      </c>
      <c r="F59" s="13">
        <v>1132</v>
      </c>
      <c r="G59" s="13">
        <v>463</v>
      </c>
      <c r="H59" s="13">
        <v>708</v>
      </c>
      <c r="I59" s="16">
        <f>SUM(G59:H59)</f>
        <v>1171</v>
      </c>
      <c r="J59" s="16">
        <v>836</v>
      </c>
      <c r="K59" s="14">
        <v>0</v>
      </c>
      <c r="L59" s="14">
        <v>2</v>
      </c>
      <c r="M59" s="14">
        <v>11</v>
      </c>
      <c r="N59" s="14">
        <v>1</v>
      </c>
      <c r="O59" s="37">
        <v>0</v>
      </c>
      <c r="P59" s="38">
        <v>0</v>
      </c>
    </row>
    <row r="60" spans="1:16" ht="21" customHeight="1">
      <c r="A60" s="66" t="s">
        <v>67</v>
      </c>
      <c r="B60" s="18" t="s">
        <v>18</v>
      </c>
      <c r="C60" s="19">
        <f aca="true" t="shared" si="11" ref="C60:N60">SUM(C61:C64)</f>
        <v>18713</v>
      </c>
      <c r="D60" s="19">
        <f t="shared" si="11"/>
        <v>20337</v>
      </c>
      <c r="E60" s="19">
        <f t="shared" si="11"/>
        <v>39050</v>
      </c>
      <c r="F60" s="29">
        <f t="shared" si="11"/>
        <v>14541</v>
      </c>
      <c r="G60" s="19">
        <f t="shared" si="11"/>
        <v>5381</v>
      </c>
      <c r="H60" s="19">
        <f t="shared" si="11"/>
        <v>7336</v>
      </c>
      <c r="I60" s="19">
        <f t="shared" si="11"/>
        <v>12717</v>
      </c>
      <c r="J60" s="19">
        <f t="shared" si="11"/>
        <v>8693</v>
      </c>
      <c r="K60" s="20">
        <f t="shared" si="11"/>
        <v>17</v>
      </c>
      <c r="L60" s="20">
        <f t="shared" si="11"/>
        <v>47</v>
      </c>
      <c r="M60" s="20">
        <f t="shared" si="11"/>
        <v>104</v>
      </c>
      <c r="N60" s="20">
        <f t="shared" si="11"/>
        <v>307</v>
      </c>
      <c r="O60" s="36">
        <f>SUM(O61:O64)</f>
        <v>3</v>
      </c>
      <c r="P60" s="42">
        <f>SUM(P61:P64)</f>
        <v>1</v>
      </c>
    </row>
    <row r="61" spans="1:16" ht="15" customHeight="1">
      <c r="A61" s="67"/>
      <c r="B61" s="12" t="s">
        <v>13</v>
      </c>
      <c r="C61" s="13">
        <v>11463</v>
      </c>
      <c r="D61" s="13">
        <v>12439</v>
      </c>
      <c r="E61" s="16">
        <f>SUM(C61:D61)</f>
        <v>23902</v>
      </c>
      <c r="F61" s="13">
        <v>9077</v>
      </c>
      <c r="G61" s="13">
        <v>3077</v>
      </c>
      <c r="H61" s="13">
        <v>4135</v>
      </c>
      <c r="I61" s="16">
        <f>SUM(G61:H61)</f>
        <v>7212</v>
      </c>
      <c r="J61" s="16">
        <v>4933</v>
      </c>
      <c r="K61" s="14">
        <v>11</v>
      </c>
      <c r="L61" s="14">
        <v>26</v>
      </c>
      <c r="M61" s="14">
        <v>67</v>
      </c>
      <c r="N61" s="14">
        <v>192</v>
      </c>
      <c r="O61" s="37">
        <v>3</v>
      </c>
      <c r="P61" s="38">
        <v>1</v>
      </c>
    </row>
    <row r="62" spans="1:16" ht="15" customHeight="1">
      <c r="A62" s="67"/>
      <c r="B62" s="12" t="s">
        <v>14</v>
      </c>
      <c r="C62" s="13">
        <v>4086</v>
      </c>
      <c r="D62" s="13">
        <v>4340</v>
      </c>
      <c r="E62" s="16">
        <f>SUM(C62:D62)</f>
        <v>8426</v>
      </c>
      <c r="F62" s="13">
        <v>2898</v>
      </c>
      <c r="G62" s="13">
        <v>1237</v>
      </c>
      <c r="H62" s="13">
        <v>1677</v>
      </c>
      <c r="I62" s="16">
        <f>SUM(G62:H62)</f>
        <v>2914</v>
      </c>
      <c r="J62" s="16">
        <v>1980</v>
      </c>
      <c r="K62" s="14">
        <v>5</v>
      </c>
      <c r="L62" s="14">
        <v>14</v>
      </c>
      <c r="M62" s="14">
        <v>19</v>
      </c>
      <c r="N62" s="14">
        <v>59</v>
      </c>
      <c r="O62" s="37">
        <v>0</v>
      </c>
      <c r="P62" s="38">
        <v>0</v>
      </c>
    </row>
    <row r="63" spans="1:16" ht="15" customHeight="1">
      <c r="A63" s="67"/>
      <c r="B63" s="12" t="s">
        <v>15</v>
      </c>
      <c r="C63" s="13">
        <v>1778</v>
      </c>
      <c r="D63" s="13">
        <v>1966</v>
      </c>
      <c r="E63" s="16">
        <f>SUM(C63:D63)</f>
        <v>3744</v>
      </c>
      <c r="F63" s="13">
        <v>1430</v>
      </c>
      <c r="G63" s="13">
        <v>601</v>
      </c>
      <c r="H63" s="13">
        <v>818</v>
      </c>
      <c r="I63" s="16">
        <f>SUM(G63:H63)</f>
        <v>1419</v>
      </c>
      <c r="J63" s="16">
        <v>943</v>
      </c>
      <c r="K63" s="14">
        <v>1</v>
      </c>
      <c r="L63" s="14">
        <v>4</v>
      </c>
      <c r="M63" s="14">
        <v>11</v>
      </c>
      <c r="N63" s="14">
        <v>34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1386</v>
      </c>
      <c r="D64" s="13">
        <v>1592</v>
      </c>
      <c r="E64" s="16">
        <f>SUM(C64:D64)</f>
        <v>2978</v>
      </c>
      <c r="F64" s="13">
        <v>1136</v>
      </c>
      <c r="G64" s="13">
        <v>466</v>
      </c>
      <c r="H64" s="13">
        <v>706</v>
      </c>
      <c r="I64" s="16">
        <f>SUM(G64:H64)</f>
        <v>1172</v>
      </c>
      <c r="J64" s="16">
        <v>837</v>
      </c>
      <c r="K64" s="14">
        <v>0</v>
      </c>
      <c r="L64" s="14">
        <v>3</v>
      </c>
      <c r="M64" s="14">
        <v>7</v>
      </c>
      <c r="N64" s="14">
        <v>22</v>
      </c>
      <c r="O64" s="37">
        <v>0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223</v>
      </c>
      <c r="L65" s="11">
        <f>L5+L10+L15+L20+L25+L30+L35+L40+L45+L50+L55+L60</f>
        <v>505</v>
      </c>
      <c r="M65" s="11">
        <f>M5+M10+M15+M20+M25+M30+M35+M40+M45+M50+M55+M60</f>
        <v>653</v>
      </c>
      <c r="N65" s="11">
        <f>N5+N10+N15+N20+N25+N30+N35+N40+N45+N50+N55+N60</f>
        <v>1045</v>
      </c>
      <c r="O65" s="11">
        <f>O5+O10+O15+O20+O25+O30+O35+O40+O45+O50+O55+O60</f>
        <v>11</v>
      </c>
      <c r="P65" s="11">
        <f>SUM(P5,P10,P15,P20,P25,P30,P35,P40,P45,P50,P55,P60)</f>
        <v>4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A1:P1"/>
    <mergeCell ref="A3:A4"/>
    <mergeCell ref="B3:B4"/>
    <mergeCell ref="C3:F3"/>
    <mergeCell ref="G3:J3"/>
    <mergeCell ref="K3:L3"/>
    <mergeCell ref="M3:N3"/>
    <mergeCell ref="O3:P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xSplit="2" ySplit="4" topLeftCell="C5" activePane="bottomRight" state="frozen"/>
      <selection pane="topLeft"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ColWidth="9.00390625" defaultRowHeight="13.5"/>
  <cols>
    <col min="1" max="1" width="7.125" style="11" customWidth="1"/>
    <col min="2" max="2" width="6.75390625" style="11" bestFit="1" customWidth="1"/>
    <col min="3" max="10" width="9.125" style="11" customWidth="1"/>
    <col min="11" max="16" width="6.75390625" style="11" customWidth="1"/>
    <col min="17" max="16384" width="9.00390625" style="11" customWidth="1"/>
  </cols>
  <sheetData>
    <row r="1" spans="1:16" ht="24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6.5" customHeight="1"/>
    <row r="3" spans="1:16" ht="15.75" customHeight="1">
      <c r="A3" s="54"/>
      <c r="B3" s="56" t="s">
        <v>17</v>
      </c>
      <c r="C3" s="57" t="s">
        <v>26</v>
      </c>
      <c r="D3" s="58"/>
      <c r="E3" s="58"/>
      <c r="F3" s="59"/>
      <c r="G3" s="60" t="s">
        <v>29</v>
      </c>
      <c r="H3" s="61"/>
      <c r="I3" s="61"/>
      <c r="J3" s="62"/>
      <c r="K3" s="63" t="s">
        <v>25</v>
      </c>
      <c r="L3" s="63"/>
      <c r="M3" s="63" t="s">
        <v>4</v>
      </c>
      <c r="N3" s="64"/>
      <c r="O3" s="65" t="s">
        <v>5</v>
      </c>
      <c r="P3" s="65"/>
    </row>
    <row r="4" spans="1:16" ht="15.75" customHeight="1">
      <c r="A4" s="55"/>
      <c r="B4" s="56"/>
      <c r="C4" s="9" t="s">
        <v>6</v>
      </c>
      <c r="D4" s="10" t="s">
        <v>7</v>
      </c>
      <c r="E4" s="28" t="s">
        <v>8</v>
      </c>
      <c r="F4" s="27" t="s">
        <v>27</v>
      </c>
      <c r="G4" s="9" t="s">
        <v>6</v>
      </c>
      <c r="H4" s="10" t="s">
        <v>7</v>
      </c>
      <c r="I4" s="10" t="s">
        <v>8</v>
      </c>
      <c r="J4" s="30" t="s">
        <v>28</v>
      </c>
      <c r="K4" s="30" t="s">
        <v>9</v>
      </c>
      <c r="L4" s="30" t="s">
        <v>19</v>
      </c>
      <c r="M4" s="30" t="s">
        <v>11</v>
      </c>
      <c r="N4" s="34" t="s">
        <v>12</v>
      </c>
      <c r="O4" s="35" t="s">
        <v>81</v>
      </c>
      <c r="P4" s="27" t="s">
        <v>82</v>
      </c>
    </row>
    <row r="5" spans="1:16" ht="21" customHeight="1">
      <c r="A5" s="66" t="s">
        <v>42</v>
      </c>
      <c r="B5" s="18" t="s">
        <v>18</v>
      </c>
      <c r="C5" s="19">
        <f aca="true" t="shared" si="0" ref="C5:O5">SUM(C6:C9)</f>
        <v>19354</v>
      </c>
      <c r="D5" s="19">
        <f t="shared" si="0"/>
        <v>21090</v>
      </c>
      <c r="E5" s="19">
        <f t="shared" si="0"/>
        <v>40444</v>
      </c>
      <c r="F5" s="29">
        <f t="shared" si="0"/>
        <v>14558</v>
      </c>
      <c r="G5" s="19">
        <f t="shared" si="0"/>
        <v>5215</v>
      </c>
      <c r="H5" s="19">
        <f t="shared" si="0"/>
        <v>7222</v>
      </c>
      <c r="I5" s="19">
        <f t="shared" si="0"/>
        <v>12437</v>
      </c>
      <c r="J5" s="19">
        <f t="shared" si="0"/>
        <v>8581</v>
      </c>
      <c r="K5" s="20">
        <f t="shared" si="0"/>
        <v>23</v>
      </c>
      <c r="L5" s="20">
        <f t="shared" si="0"/>
        <v>45</v>
      </c>
      <c r="M5" s="20">
        <f t="shared" si="0"/>
        <v>107</v>
      </c>
      <c r="N5" s="20">
        <f t="shared" si="0"/>
        <v>115</v>
      </c>
      <c r="O5" s="43">
        <f t="shared" si="0"/>
        <v>2</v>
      </c>
      <c r="P5" s="40">
        <f>SUM(P6:P9)</f>
        <v>1</v>
      </c>
    </row>
    <row r="6" spans="1:16" ht="15" customHeight="1">
      <c r="A6" s="67"/>
      <c r="B6" s="12" t="s">
        <v>13</v>
      </c>
      <c r="C6" s="13">
        <v>11761</v>
      </c>
      <c r="D6" s="13">
        <v>12739</v>
      </c>
      <c r="E6" s="16">
        <f>SUM(C6:D6)</f>
        <v>24500</v>
      </c>
      <c r="F6" s="13">
        <v>9038</v>
      </c>
      <c r="G6" s="13">
        <v>2953</v>
      </c>
      <c r="H6" s="13">
        <v>3998</v>
      </c>
      <c r="I6" s="16">
        <f>SUM(G6:H6)</f>
        <v>6951</v>
      </c>
      <c r="J6" s="16">
        <v>4810</v>
      </c>
      <c r="K6" s="14">
        <v>16</v>
      </c>
      <c r="L6" s="14">
        <v>24</v>
      </c>
      <c r="M6" s="14">
        <v>71</v>
      </c>
      <c r="N6" s="14">
        <v>55</v>
      </c>
      <c r="O6" s="37">
        <v>0</v>
      </c>
      <c r="P6" s="38">
        <v>1</v>
      </c>
    </row>
    <row r="7" spans="1:16" ht="15" customHeight="1">
      <c r="A7" s="67"/>
      <c r="B7" s="12" t="s">
        <v>14</v>
      </c>
      <c r="C7" s="13">
        <v>4214</v>
      </c>
      <c r="D7" s="13">
        <v>4590</v>
      </c>
      <c r="E7" s="16">
        <f>SUM(C7:D7)</f>
        <v>8804</v>
      </c>
      <c r="F7" s="13">
        <v>2913</v>
      </c>
      <c r="G7" s="13">
        <v>1211</v>
      </c>
      <c r="H7" s="13">
        <v>1695</v>
      </c>
      <c r="I7" s="16">
        <f>SUM(G7:H7)</f>
        <v>2906</v>
      </c>
      <c r="J7" s="16">
        <v>1981</v>
      </c>
      <c r="K7" s="14">
        <v>3</v>
      </c>
      <c r="L7" s="14">
        <v>14</v>
      </c>
      <c r="M7" s="14">
        <v>12</v>
      </c>
      <c r="N7" s="14">
        <v>33</v>
      </c>
      <c r="O7" s="37">
        <v>2</v>
      </c>
      <c r="P7" s="38">
        <v>0</v>
      </c>
    </row>
    <row r="8" spans="1:16" ht="15" customHeight="1">
      <c r="A8" s="67"/>
      <c r="B8" s="12" t="s">
        <v>15</v>
      </c>
      <c r="C8" s="13">
        <v>1896</v>
      </c>
      <c r="D8" s="13">
        <v>2070</v>
      </c>
      <c r="E8" s="16">
        <f>SUM(C8:D8)</f>
        <v>3966</v>
      </c>
      <c r="F8" s="13">
        <v>1454</v>
      </c>
      <c r="G8" s="13">
        <v>599</v>
      </c>
      <c r="H8" s="13">
        <v>811</v>
      </c>
      <c r="I8" s="16">
        <f>SUM(G8:H8)</f>
        <v>1410</v>
      </c>
      <c r="J8" s="16">
        <v>951</v>
      </c>
      <c r="K8" s="14">
        <v>3</v>
      </c>
      <c r="L8" s="14">
        <v>3</v>
      </c>
      <c r="M8" s="14">
        <v>13</v>
      </c>
      <c r="N8" s="14">
        <v>14</v>
      </c>
      <c r="O8" s="37">
        <v>0</v>
      </c>
      <c r="P8" s="38">
        <v>0</v>
      </c>
    </row>
    <row r="9" spans="1:16" ht="15" customHeight="1">
      <c r="A9" s="67"/>
      <c r="B9" s="12" t="s">
        <v>16</v>
      </c>
      <c r="C9" s="13">
        <v>1483</v>
      </c>
      <c r="D9" s="13">
        <v>1691</v>
      </c>
      <c r="E9" s="16">
        <f>SUM(C9:D9)</f>
        <v>3174</v>
      </c>
      <c r="F9" s="13">
        <v>1153</v>
      </c>
      <c r="G9" s="13">
        <v>452</v>
      </c>
      <c r="H9" s="13">
        <v>718</v>
      </c>
      <c r="I9" s="16">
        <f>SUM(G9:H9)</f>
        <v>1170</v>
      </c>
      <c r="J9" s="16">
        <v>839</v>
      </c>
      <c r="K9" s="14">
        <v>1</v>
      </c>
      <c r="L9" s="14">
        <v>4</v>
      </c>
      <c r="M9" s="14">
        <v>11</v>
      </c>
      <c r="N9" s="14">
        <v>13</v>
      </c>
      <c r="O9" s="37">
        <v>0</v>
      </c>
      <c r="P9" s="38">
        <v>0</v>
      </c>
    </row>
    <row r="10" spans="1:16" ht="21" customHeight="1">
      <c r="A10" s="66" t="s">
        <v>43</v>
      </c>
      <c r="B10" s="18" t="s">
        <v>18</v>
      </c>
      <c r="C10" s="19">
        <f aca="true" t="shared" si="1" ref="C10:O10">SUM(C11:C14)</f>
        <v>19329</v>
      </c>
      <c r="D10" s="19">
        <f t="shared" si="1"/>
        <v>21063</v>
      </c>
      <c r="E10" s="19">
        <f t="shared" si="1"/>
        <v>40392</v>
      </c>
      <c r="F10" s="29">
        <f t="shared" si="1"/>
        <v>14567</v>
      </c>
      <c r="G10" s="19">
        <f t="shared" si="1"/>
        <v>5210</v>
      </c>
      <c r="H10" s="19">
        <f t="shared" si="1"/>
        <v>7220</v>
      </c>
      <c r="I10" s="19">
        <f t="shared" si="1"/>
        <v>12430</v>
      </c>
      <c r="J10" s="19">
        <f t="shared" si="1"/>
        <v>8578</v>
      </c>
      <c r="K10" s="20">
        <f t="shared" si="1"/>
        <v>18</v>
      </c>
      <c r="L10" s="20">
        <f t="shared" si="1"/>
        <v>47</v>
      </c>
      <c r="M10" s="20">
        <f t="shared" si="1"/>
        <v>29</v>
      </c>
      <c r="N10" s="20">
        <f t="shared" si="1"/>
        <v>52</v>
      </c>
      <c r="O10" s="36">
        <f t="shared" si="1"/>
        <v>0</v>
      </c>
      <c r="P10" s="40">
        <f>SUM(P11:P14)</f>
        <v>0</v>
      </c>
    </row>
    <row r="11" spans="1:16" ht="15" customHeight="1">
      <c r="A11" s="67"/>
      <c r="B11" s="12" t="s">
        <v>13</v>
      </c>
      <c r="C11" s="13">
        <v>11753</v>
      </c>
      <c r="D11" s="13">
        <v>12735</v>
      </c>
      <c r="E11" s="16">
        <f>SUM(C11:D11)</f>
        <v>24488</v>
      </c>
      <c r="F11" s="13">
        <v>9047</v>
      </c>
      <c r="G11" s="13">
        <v>2953</v>
      </c>
      <c r="H11" s="13">
        <v>4002</v>
      </c>
      <c r="I11" s="16">
        <f>SUM(G11:H11)</f>
        <v>6955</v>
      </c>
      <c r="J11" s="16">
        <v>4810</v>
      </c>
      <c r="K11" s="14">
        <v>10</v>
      </c>
      <c r="L11" s="14">
        <v>18</v>
      </c>
      <c r="M11" s="14">
        <v>20</v>
      </c>
      <c r="N11" s="14">
        <v>31</v>
      </c>
      <c r="O11" s="37">
        <v>0</v>
      </c>
      <c r="P11" s="38">
        <v>0</v>
      </c>
    </row>
    <row r="12" spans="1:16" ht="15" customHeight="1">
      <c r="A12" s="67"/>
      <c r="B12" s="12" t="s">
        <v>14</v>
      </c>
      <c r="C12" s="13">
        <v>4209</v>
      </c>
      <c r="D12" s="13">
        <v>4571</v>
      </c>
      <c r="E12" s="16">
        <f>SUM(C12:D12)</f>
        <v>8780</v>
      </c>
      <c r="F12" s="13">
        <v>2912</v>
      </c>
      <c r="G12" s="13">
        <v>1209</v>
      </c>
      <c r="H12" s="13">
        <v>1693</v>
      </c>
      <c r="I12" s="16">
        <f>SUM(G12:H12)</f>
        <v>2902</v>
      </c>
      <c r="J12" s="16">
        <v>1978</v>
      </c>
      <c r="K12" s="14">
        <v>5</v>
      </c>
      <c r="L12" s="14">
        <v>15</v>
      </c>
      <c r="M12" s="14">
        <v>5</v>
      </c>
      <c r="N12" s="14">
        <v>12</v>
      </c>
      <c r="O12" s="37">
        <v>0</v>
      </c>
      <c r="P12" s="38">
        <v>0</v>
      </c>
    </row>
    <row r="13" spans="1:16" ht="15" customHeight="1">
      <c r="A13" s="67"/>
      <c r="B13" s="12" t="s">
        <v>15</v>
      </c>
      <c r="C13" s="13">
        <v>1890</v>
      </c>
      <c r="D13" s="13">
        <v>2067</v>
      </c>
      <c r="E13" s="16">
        <f>SUM(C13:D13)</f>
        <v>3957</v>
      </c>
      <c r="F13" s="13">
        <v>1454</v>
      </c>
      <c r="G13" s="13">
        <v>599</v>
      </c>
      <c r="H13" s="13">
        <v>810</v>
      </c>
      <c r="I13" s="16">
        <f>SUM(G13:H13)</f>
        <v>1409</v>
      </c>
      <c r="J13" s="16">
        <v>952</v>
      </c>
      <c r="K13" s="14">
        <v>1</v>
      </c>
      <c r="L13" s="14">
        <v>5</v>
      </c>
      <c r="M13" s="14">
        <v>3</v>
      </c>
      <c r="N13" s="14">
        <v>7</v>
      </c>
      <c r="O13" s="37">
        <v>0</v>
      </c>
      <c r="P13" s="38">
        <v>0</v>
      </c>
    </row>
    <row r="14" spans="1:16" ht="15" customHeight="1">
      <c r="A14" s="67"/>
      <c r="B14" s="12" t="s">
        <v>16</v>
      </c>
      <c r="C14" s="13">
        <v>1477</v>
      </c>
      <c r="D14" s="13">
        <v>1690</v>
      </c>
      <c r="E14" s="16">
        <f>SUM(C14:D14)</f>
        <v>3167</v>
      </c>
      <c r="F14" s="13">
        <v>1154</v>
      </c>
      <c r="G14" s="13">
        <v>449</v>
      </c>
      <c r="H14" s="13">
        <v>715</v>
      </c>
      <c r="I14" s="16">
        <f>SUM(G14:H14)</f>
        <v>1164</v>
      </c>
      <c r="J14" s="16">
        <v>838</v>
      </c>
      <c r="K14" s="14">
        <v>2</v>
      </c>
      <c r="L14" s="14">
        <v>9</v>
      </c>
      <c r="M14" s="14">
        <v>1</v>
      </c>
      <c r="N14" s="14">
        <v>2</v>
      </c>
      <c r="O14" s="37">
        <v>0</v>
      </c>
      <c r="P14" s="38">
        <v>0</v>
      </c>
    </row>
    <row r="15" spans="1:16" ht="21" customHeight="1">
      <c r="A15" s="66" t="s">
        <v>44</v>
      </c>
      <c r="B15" s="18" t="s">
        <v>18</v>
      </c>
      <c r="C15" s="19">
        <f aca="true" t="shared" si="2" ref="C15:O15">SUM(C16:C19)</f>
        <v>19303</v>
      </c>
      <c r="D15" s="19">
        <f t="shared" si="2"/>
        <v>21054</v>
      </c>
      <c r="E15" s="19">
        <f t="shared" si="2"/>
        <v>40357</v>
      </c>
      <c r="F15" s="29">
        <f t="shared" si="2"/>
        <v>14580</v>
      </c>
      <c r="G15" s="19">
        <f t="shared" si="2"/>
        <v>5204</v>
      </c>
      <c r="H15" s="19">
        <f t="shared" si="2"/>
        <v>7231</v>
      </c>
      <c r="I15" s="19">
        <f t="shared" si="2"/>
        <v>12435</v>
      </c>
      <c r="J15" s="19">
        <f t="shared" si="2"/>
        <v>8579</v>
      </c>
      <c r="K15" s="20">
        <f t="shared" si="2"/>
        <v>16</v>
      </c>
      <c r="L15" s="20">
        <f t="shared" si="2"/>
        <v>51</v>
      </c>
      <c r="M15" s="20">
        <f t="shared" si="2"/>
        <v>65</v>
      </c>
      <c r="N15" s="20">
        <f t="shared" si="2"/>
        <v>66</v>
      </c>
      <c r="O15" s="36">
        <f t="shared" si="2"/>
        <v>1</v>
      </c>
      <c r="P15" s="40">
        <f>SUM(P16:P19)</f>
        <v>0</v>
      </c>
    </row>
    <row r="16" spans="1:16" ht="15" customHeight="1">
      <c r="A16" s="67"/>
      <c r="B16" s="12" t="s">
        <v>13</v>
      </c>
      <c r="C16" s="13">
        <v>11727</v>
      </c>
      <c r="D16" s="13">
        <v>12724</v>
      </c>
      <c r="E16" s="16">
        <f>SUM(C16:D16)</f>
        <v>24451</v>
      </c>
      <c r="F16" s="13">
        <v>9049</v>
      </c>
      <c r="G16" s="13">
        <v>2947</v>
      </c>
      <c r="H16" s="13">
        <v>4013</v>
      </c>
      <c r="I16" s="16">
        <f>SUM(G16:H16)</f>
        <v>6960</v>
      </c>
      <c r="J16" s="16">
        <v>4810</v>
      </c>
      <c r="K16" s="14">
        <v>10</v>
      </c>
      <c r="L16" s="14">
        <v>30</v>
      </c>
      <c r="M16" s="14">
        <v>38</v>
      </c>
      <c r="N16" s="14">
        <v>48</v>
      </c>
      <c r="O16" s="37">
        <v>1</v>
      </c>
      <c r="P16" s="38">
        <v>0</v>
      </c>
    </row>
    <row r="17" spans="1:16" ht="15" customHeight="1">
      <c r="A17" s="67"/>
      <c r="B17" s="12" t="s">
        <v>14</v>
      </c>
      <c r="C17" s="13">
        <v>4210</v>
      </c>
      <c r="D17" s="13">
        <v>4569</v>
      </c>
      <c r="E17" s="16">
        <f>SUM(C17:D17)</f>
        <v>8779</v>
      </c>
      <c r="F17" s="13">
        <v>2908</v>
      </c>
      <c r="G17" s="13">
        <v>1214</v>
      </c>
      <c r="H17" s="13">
        <v>1691</v>
      </c>
      <c r="I17" s="16">
        <f>SUM(G17:H17)</f>
        <v>2905</v>
      </c>
      <c r="J17" s="16">
        <v>1978</v>
      </c>
      <c r="K17" s="14">
        <v>2</v>
      </c>
      <c r="L17" s="14">
        <v>9</v>
      </c>
      <c r="M17" s="14">
        <v>12</v>
      </c>
      <c r="N17" s="14">
        <v>11</v>
      </c>
      <c r="O17" s="37">
        <v>0</v>
      </c>
      <c r="P17" s="38">
        <v>0</v>
      </c>
    </row>
    <row r="18" spans="1:16" ht="15" customHeight="1">
      <c r="A18" s="67"/>
      <c r="B18" s="12" t="s">
        <v>15</v>
      </c>
      <c r="C18" s="13">
        <v>1888</v>
      </c>
      <c r="D18" s="13">
        <v>2075</v>
      </c>
      <c r="E18" s="16">
        <f>SUM(C18:D18)</f>
        <v>3963</v>
      </c>
      <c r="F18" s="13">
        <v>1467</v>
      </c>
      <c r="G18" s="13">
        <v>596</v>
      </c>
      <c r="H18" s="13">
        <v>815</v>
      </c>
      <c r="I18" s="16">
        <f>SUM(G18:H18)</f>
        <v>1411</v>
      </c>
      <c r="J18" s="16">
        <v>955</v>
      </c>
      <c r="K18" s="14">
        <v>2</v>
      </c>
      <c r="L18" s="14">
        <v>5</v>
      </c>
      <c r="M18" s="14">
        <v>12</v>
      </c>
      <c r="N18" s="14">
        <v>3</v>
      </c>
      <c r="O18" s="37">
        <v>0</v>
      </c>
      <c r="P18" s="38">
        <v>0</v>
      </c>
    </row>
    <row r="19" spans="1:16" ht="15" customHeight="1">
      <c r="A19" s="67"/>
      <c r="B19" s="12" t="s">
        <v>16</v>
      </c>
      <c r="C19" s="13">
        <v>1478</v>
      </c>
      <c r="D19" s="13">
        <v>1686</v>
      </c>
      <c r="E19" s="16">
        <f>SUM(C19:D19)</f>
        <v>3164</v>
      </c>
      <c r="F19" s="13">
        <v>1156</v>
      </c>
      <c r="G19" s="13">
        <v>447</v>
      </c>
      <c r="H19" s="13">
        <v>712</v>
      </c>
      <c r="I19" s="16">
        <f>SUM(G19:H19)</f>
        <v>1159</v>
      </c>
      <c r="J19" s="16">
        <v>836</v>
      </c>
      <c r="K19" s="14">
        <v>2</v>
      </c>
      <c r="L19" s="14">
        <v>7</v>
      </c>
      <c r="M19" s="14">
        <v>3</v>
      </c>
      <c r="N19" s="14">
        <v>4</v>
      </c>
      <c r="O19" s="37">
        <v>0</v>
      </c>
      <c r="P19" s="38">
        <v>0</v>
      </c>
    </row>
    <row r="20" spans="1:16" ht="21" customHeight="1">
      <c r="A20" s="66" t="s">
        <v>45</v>
      </c>
      <c r="B20" s="18" t="s">
        <v>18</v>
      </c>
      <c r="C20" s="19">
        <f aca="true" t="shared" si="3" ref="C20:O20">SUM(C21:C24)</f>
        <v>19294</v>
      </c>
      <c r="D20" s="19">
        <f t="shared" si="3"/>
        <v>21024</v>
      </c>
      <c r="E20" s="19">
        <f t="shared" si="3"/>
        <v>40318</v>
      </c>
      <c r="F20" s="29">
        <f t="shared" si="3"/>
        <v>14563</v>
      </c>
      <c r="G20" s="19">
        <f t="shared" si="3"/>
        <v>5215</v>
      </c>
      <c r="H20" s="19">
        <f t="shared" si="3"/>
        <v>7246</v>
      </c>
      <c r="I20" s="19">
        <f t="shared" si="3"/>
        <v>12461</v>
      </c>
      <c r="J20" s="19">
        <f t="shared" si="3"/>
        <v>8588</v>
      </c>
      <c r="K20" s="20">
        <f t="shared" si="3"/>
        <v>18</v>
      </c>
      <c r="L20" s="20">
        <f t="shared" si="3"/>
        <v>34</v>
      </c>
      <c r="M20" s="20">
        <f t="shared" si="3"/>
        <v>57</v>
      </c>
      <c r="N20" s="20">
        <f t="shared" si="3"/>
        <v>80</v>
      </c>
      <c r="O20" s="36">
        <f t="shared" si="3"/>
        <v>0</v>
      </c>
      <c r="P20" s="40">
        <f>SUM(P21:P24)</f>
        <v>0</v>
      </c>
    </row>
    <row r="21" spans="1:16" ht="15" customHeight="1">
      <c r="A21" s="67"/>
      <c r="B21" s="12" t="s">
        <v>13</v>
      </c>
      <c r="C21" s="13">
        <v>11723</v>
      </c>
      <c r="D21" s="13">
        <v>12701</v>
      </c>
      <c r="E21" s="16">
        <f>SUM(C21:D21)</f>
        <v>24424</v>
      </c>
      <c r="F21" s="13">
        <v>9042</v>
      </c>
      <c r="G21" s="13">
        <v>2955</v>
      </c>
      <c r="H21" s="13">
        <v>4022</v>
      </c>
      <c r="I21" s="16">
        <f>SUM(G21:H21)</f>
        <v>6977</v>
      </c>
      <c r="J21" s="16">
        <v>4817</v>
      </c>
      <c r="K21" s="14">
        <v>10</v>
      </c>
      <c r="L21" s="14">
        <v>17</v>
      </c>
      <c r="M21" s="14">
        <v>31</v>
      </c>
      <c r="N21" s="14">
        <v>59</v>
      </c>
      <c r="O21" s="37">
        <v>0</v>
      </c>
      <c r="P21" s="39">
        <v>0</v>
      </c>
    </row>
    <row r="22" spans="1:16" ht="15" customHeight="1">
      <c r="A22" s="67"/>
      <c r="B22" s="12" t="s">
        <v>14</v>
      </c>
      <c r="C22" s="13">
        <v>4210</v>
      </c>
      <c r="D22" s="13">
        <v>4569</v>
      </c>
      <c r="E22" s="16">
        <f>SUM(C22:D22)</f>
        <v>8779</v>
      </c>
      <c r="F22" s="13">
        <v>2908</v>
      </c>
      <c r="G22" s="13">
        <v>1218</v>
      </c>
      <c r="H22" s="13">
        <v>1696</v>
      </c>
      <c r="I22" s="16">
        <f>SUM(G22:H22)</f>
        <v>2914</v>
      </c>
      <c r="J22" s="16">
        <v>1982</v>
      </c>
      <c r="K22" s="14">
        <v>5</v>
      </c>
      <c r="L22" s="14">
        <v>8</v>
      </c>
      <c r="M22" s="14">
        <v>16</v>
      </c>
      <c r="N22" s="14">
        <v>7</v>
      </c>
      <c r="O22" s="37">
        <v>0</v>
      </c>
      <c r="P22" s="38">
        <v>0</v>
      </c>
    </row>
    <row r="23" spans="1:16" ht="15" customHeight="1">
      <c r="A23" s="67"/>
      <c r="B23" s="12" t="s">
        <v>15</v>
      </c>
      <c r="C23" s="13">
        <v>1880</v>
      </c>
      <c r="D23" s="13">
        <v>2072</v>
      </c>
      <c r="E23" s="16">
        <f>SUM(C23:D23)</f>
        <v>3952</v>
      </c>
      <c r="F23" s="13">
        <v>1457</v>
      </c>
      <c r="G23" s="13">
        <v>594</v>
      </c>
      <c r="H23" s="13">
        <v>818</v>
      </c>
      <c r="I23" s="16">
        <f>SUM(G23:H23)</f>
        <v>1412</v>
      </c>
      <c r="J23" s="16">
        <v>955</v>
      </c>
      <c r="K23" s="14">
        <v>1</v>
      </c>
      <c r="L23" s="14">
        <v>5</v>
      </c>
      <c r="M23" s="14">
        <v>4</v>
      </c>
      <c r="N23" s="14">
        <v>9</v>
      </c>
      <c r="O23" s="37">
        <v>0</v>
      </c>
      <c r="P23" s="38">
        <v>0</v>
      </c>
    </row>
    <row r="24" spans="1:16" ht="15" customHeight="1">
      <c r="A24" s="67"/>
      <c r="B24" s="12" t="s">
        <v>16</v>
      </c>
      <c r="C24" s="13">
        <v>1481</v>
      </c>
      <c r="D24" s="13">
        <v>1682</v>
      </c>
      <c r="E24" s="16">
        <f>SUM(C24:D24)</f>
        <v>3163</v>
      </c>
      <c r="F24" s="13">
        <v>1156</v>
      </c>
      <c r="G24" s="13">
        <v>448</v>
      </c>
      <c r="H24" s="13">
        <v>710</v>
      </c>
      <c r="I24" s="16">
        <f>SUM(G24:H24)</f>
        <v>1158</v>
      </c>
      <c r="J24" s="16">
        <v>834</v>
      </c>
      <c r="K24" s="14">
        <v>2</v>
      </c>
      <c r="L24" s="14">
        <v>4</v>
      </c>
      <c r="M24" s="14">
        <v>6</v>
      </c>
      <c r="N24" s="14">
        <v>5</v>
      </c>
      <c r="O24" s="37">
        <v>0</v>
      </c>
      <c r="P24" s="38">
        <v>0</v>
      </c>
    </row>
    <row r="25" spans="1:16" ht="21" customHeight="1">
      <c r="A25" s="66" t="s">
        <v>46</v>
      </c>
      <c r="B25" s="18" t="s">
        <v>18</v>
      </c>
      <c r="C25" s="19">
        <f aca="true" t="shared" si="4" ref="C25:O25">SUM(C26:C29)</f>
        <v>19277</v>
      </c>
      <c r="D25" s="19">
        <f t="shared" si="4"/>
        <v>21010</v>
      </c>
      <c r="E25" s="19">
        <f t="shared" si="4"/>
        <v>40287</v>
      </c>
      <c r="F25" s="29">
        <f t="shared" si="4"/>
        <v>14561</v>
      </c>
      <c r="G25" s="19">
        <f t="shared" si="4"/>
        <v>5232</v>
      </c>
      <c r="H25" s="19">
        <f t="shared" si="4"/>
        <v>7243</v>
      </c>
      <c r="I25" s="19">
        <f t="shared" si="4"/>
        <v>12475</v>
      </c>
      <c r="J25" s="19">
        <f t="shared" si="4"/>
        <v>8591</v>
      </c>
      <c r="K25" s="20">
        <f t="shared" si="4"/>
        <v>24</v>
      </c>
      <c r="L25" s="20">
        <f t="shared" si="4"/>
        <v>36</v>
      </c>
      <c r="M25" s="20">
        <f t="shared" si="4"/>
        <v>51</v>
      </c>
      <c r="N25" s="20">
        <f t="shared" si="4"/>
        <v>72</v>
      </c>
      <c r="O25" s="36">
        <f t="shared" si="4"/>
        <v>2</v>
      </c>
      <c r="P25" s="40">
        <f>SUM(P26:P29)</f>
        <v>0</v>
      </c>
    </row>
    <row r="26" spans="1:16" ht="15" customHeight="1">
      <c r="A26" s="67"/>
      <c r="B26" s="12" t="s">
        <v>13</v>
      </c>
      <c r="C26" s="13">
        <v>11725</v>
      </c>
      <c r="D26" s="13">
        <v>12704</v>
      </c>
      <c r="E26" s="16">
        <f>SUM(C26:D26)</f>
        <v>24429</v>
      </c>
      <c r="F26" s="13">
        <v>9050</v>
      </c>
      <c r="G26" s="13">
        <v>2961</v>
      </c>
      <c r="H26" s="13">
        <v>4021</v>
      </c>
      <c r="I26" s="16">
        <f>SUM(G26:H26)</f>
        <v>6982</v>
      </c>
      <c r="J26" s="16">
        <v>4818</v>
      </c>
      <c r="K26" s="14">
        <v>21</v>
      </c>
      <c r="L26" s="14">
        <v>18</v>
      </c>
      <c r="M26" s="14">
        <v>40</v>
      </c>
      <c r="N26" s="14">
        <v>45</v>
      </c>
      <c r="O26" s="37">
        <v>2</v>
      </c>
      <c r="P26" s="38">
        <v>0</v>
      </c>
    </row>
    <row r="27" spans="1:16" ht="15" customHeight="1">
      <c r="A27" s="67"/>
      <c r="B27" s="12" t="s">
        <v>14</v>
      </c>
      <c r="C27" s="13">
        <v>4206</v>
      </c>
      <c r="D27" s="13">
        <v>4560</v>
      </c>
      <c r="E27" s="16">
        <f>SUM(C27:D27)</f>
        <v>8766</v>
      </c>
      <c r="F27" s="13">
        <v>2903</v>
      </c>
      <c r="G27" s="13">
        <v>1223</v>
      </c>
      <c r="H27" s="13">
        <v>1698</v>
      </c>
      <c r="I27" s="16">
        <f>SUM(G27:H27)</f>
        <v>2921</v>
      </c>
      <c r="J27" s="16">
        <v>1985</v>
      </c>
      <c r="K27" s="14">
        <v>1</v>
      </c>
      <c r="L27" s="14">
        <v>8</v>
      </c>
      <c r="M27" s="14">
        <v>8</v>
      </c>
      <c r="N27" s="14">
        <v>12</v>
      </c>
      <c r="O27" s="37">
        <v>0</v>
      </c>
      <c r="P27" s="38">
        <v>0</v>
      </c>
    </row>
    <row r="28" spans="1:16" ht="15" customHeight="1">
      <c r="A28" s="67"/>
      <c r="B28" s="12" t="s">
        <v>15</v>
      </c>
      <c r="C28" s="13">
        <v>1873</v>
      </c>
      <c r="D28" s="13">
        <v>2068</v>
      </c>
      <c r="E28" s="16">
        <f>SUM(C28:D28)</f>
        <v>3941</v>
      </c>
      <c r="F28" s="13">
        <v>1456</v>
      </c>
      <c r="G28" s="13">
        <v>601</v>
      </c>
      <c r="H28" s="13">
        <v>815</v>
      </c>
      <c r="I28" s="16">
        <f>SUM(G28:H28)</f>
        <v>1416</v>
      </c>
      <c r="J28" s="16">
        <v>958</v>
      </c>
      <c r="K28" s="14">
        <v>1</v>
      </c>
      <c r="L28" s="14">
        <v>4</v>
      </c>
      <c r="M28" s="14">
        <v>2</v>
      </c>
      <c r="N28" s="14">
        <v>9</v>
      </c>
      <c r="O28" s="37">
        <v>0</v>
      </c>
      <c r="P28" s="38">
        <v>0</v>
      </c>
    </row>
    <row r="29" spans="1:16" ht="15" customHeight="1">
      <c r="A29" s="67"/>
      <c r="B29" s="12" t="s">
        <v>16</v>
      </c>
      <c r="C29" s="13">
        <v>1473</v>
      </c>
      <c r="D29" s="13">
        <v>1678</v>
      </c>
      <c r="E29" s="16">
        <f>SUM(C29:D29)</f>
        <v>3151</v>
      </c>
      <c r="F29" s="13">
        <v>1152</v>
      </c>
      <c r="G29" s="13">
        <v>447</v>
      </c>
      <c r="H29" s="13">
        <v>709</v>
      </c>
      <c r="I29" s="16">
        <f>SUM(G29:H29)</f>
        <v>1156</v>
      </c>
      <c r="J29" s="16">
        <v>830</v>
      </c>
      <c r="K29" s="14">
        <v>1</v>
      </c>
      <c r="L29" s="14">
        <v>6</v>
      </c>
      <c r="M29" s="14">
        <v>1</v>
      </c>
      <c r="N29" s="14">
        <v>6</v>
      </c>
      <c r="O29" s="37">
        <v>0</v>
      </c>
      <c r="P29" s="38">
        <v>0</v>
      </c>
    </row>
    <row r="30" spans="1:16" ht="21" customHeight="1">
      <c r="A30" s="66" t="s">
        <v>47</v>
      </c>
      <c r="B30" s="18" t="s">
        <v>18</v>
      </c>
      <c r="C30" s="19">
        <f aca="true" t="shared" si="5" ref="C30:O30">SUM(C31:C34)</f>
        <v>19242</v>
      </c>
      <c r="D30" s="19">
        <f t="shared" si="5"/>
        <v>20971</v>
      </c>
      <c r="E30" s="19">
        <f t="shared" si="5"/>
        <v>40213</v>
      </c>
      <c r="F30" s="29">
        <f t="shared" si="5"/>
        <v>14573</v>
      </c>
      <c r="G30" s="19">
        <f t="shared" si="5"/>
        <v>5231</v>
      </c>
      <c r="H30" s="19">
        <f t="shared" si="5"/>
        <v>7259</v>
      </c>
      <c r="I30" s="19">
        <f t="shared" si="5"/>
        <v>12490</v>
      </c>
      <c r="J30" s="19">
        <f t="shared" si="5"/>
        <v>8597</v>
      </c>
      <c r="K30" s="20">
        <f t="shared" si="5"/>
        <v>19</v>
      </c>
      <c r="L30" s="20">
        <f t="shared" si="5"/>
        <v>44</v>
      </c>
      <c r="M30" s="20">
        <f t="shared" si="5"/>
        <v>56</v>
      </c>
      <c r="N30" s="20">
        <f t="shared" si="5"/>
        <v>106</v>
      </c>
      <c r="O30" s="36">
        <f t="shared" si="5"/>
        <v>3</v>
      </c>
      <c r="P30" s="40">
        <f>SUM(P31:P34)</f>
        <v>2</v>
      </c>
    </row>
    <row r="31" spans="1:16" ht="15" customHeight="1">
      <c r="A31" s="67"/>
      <c r="B31" s="12" t="s">
        <v>13</v>
      </c>
      <c r="C31" s="13">
        <v>11705</v>
      </c>
      <c r="D31" s="13">
        <v>12699</v>
      </c>
      <c r="E31" s="16">
        <f>SUM(C31:D31)</f>
        <v>24404</v>
      </c>
      <c r="F31" s="13">
        <v>9058</v>
      </c>
      <c r="G31" s="13">
        <v>2969</v>
      </c>
      <c r="H31" s="13">
        <v>4046</v>
      </c>
      <c r="I31" s="16">
        <f>SUM(G31:H31)</f>
        <v>7015</v>
      </c>
      <c r="J31" s="16">
        <v>4832</v>
      </c>
      <c r="K31" s="14">
        <v>14</v>
      </c>
      <c r="L31" s="14">
        <v>19</v>
      </c>
      <c r="M31" s="14">
        <v>35</v>
      </c>
      <c r="N31" s="14">
        <v>64</v>
      </c>
      <c r="O31" s="37">
        <v>1</v>
      </c>
      <c r="P31" s="38">
        <v>2</v>
      </c>
    </row>
    <row r="32" spans="1:16" ht="15" customHeight="1">
      <c r="A32" s="67"/>
      <c r="B32" s="12" t="s">
        <v>14</v>
      </c>
      <c r="C32" s="13">
        <v>4201</v>
      </c>
      <c r="D32" s="13">
        <v>4537</v>
      </c>
      <c r="E32" s="16">
        <f>SUM(C32:D32)</f>
        <v>8738</v>
      </c>
      <c r="F32" s="13">
        <v>2903</v>
      </c>
      <c r="G32" s="13">
        <v>1220</v>
      </c>
      <c r="H32" s="13">
        <v>1690</v>
      </c>
      <c r="I32" s="16">
        <f>SUM(G32:H32)</f>
        <v>2910</v>
      </c>
      <c r="J32" s="16">
        <v>1981</v>
      </c>
      <c r="K32" s="14">
        <v>3</v>
      </c>
      <c r="L32" s="14">
        <v>14</v>
      </c>
      <c r="M32" s="14">
        <v>7</v>
      </c>
      <c r="N32" s="14">
        <v>24</v>
      </c>
      <c r="O32" s="37">
        <v>2</v>
      </c>
      <c r="P32" s="38">
        <v>0</v>
      </c>
    </row>
    <row r="33" spans="1:16" ht="15" customHeight="1">
      <c r="A33" s="67"/>
      <c r="B33" s="12" t="s">
        <v>15</v>
      </c>
      <c r="C33" s="13">
        <v>1869</v>
      </c>
      <c r="D33" s="13">
        <v>2062</v>
      </c>
      <c r="E33" s="16">
        <f>SUM(C33:D33)</f>
        <v>3931</v>
      </c>
      <c r="F33" s="13">
        <v>1457</v>
      </c>
      <c r="G33" s="13">
        <v>599</v>
      </c>
      <c r="H33" s="13">
        <v>816</v>
      </c>
      <c r="I33" s="16">
        <f>SUM(G33:H33)</f>
        <v>1415</v>
      </c>
      <c r="J33" s="16">
        <v>956</v>
      </c>
      <c r="K33" s="14">
        <v>1</v>
      </c>
      <c r="L33" s="14">
        <v>4</v>
      </c>
      <c r="M33" s="14">
        <v>9</v>
      </c>
      <c r="N33" s="14">
        <v>11</v>
      </c>
      <c r="O33" s="37">
        <v>0</v>
      </c>
      <c r="P33" s="38">
        <v>0</v>
      </c>
    </row>
    <row r="34" spans="1:16" ht="15" customHeight="1">
      <c r="A34" s="67"/>
      <c r="B34" s="12" t="s">
        <v>16</v>
      </c>
      <c r="C34" s="13">
        <v>1467</v>
      </c>
      <c r="D34" s="13">
        <v>1673</v>
      </c>
      <c r="E34" s="16">
        <f>SUM(C34:D34)</f>
        <v>3140</v>
      </c>
      <c r="F34" s="13">
        <v>1155</v>
      </c>
      <c r="G34" s="13">
        <v>443</v>
      </c>
      <c r="H34" s="13">
        <v>707</v>
      </c>
      <c r="I34" s="16">
        <f>SUM(G34:H34)</f>
        <v>1150</v>
      </c>
      <c r="J34" s="16">
        <v>828</v>
      </c>
      <c r="K34" s="14">
        <v>1</v>
      </c>
      <c r="L34" s="14">
        <v>7</v>
      </c>
      <c r="M34" s="14">
        <v>5</v>
      </c>
      <c r="N34" s="14">
        <v>7</v>
      </c>
      <c r="O34" s="37">
        <v>0</v>
      </c>
      <c r="P34" s="38">
        <v>0</v>
      </c>
    </row>
    <row r="35" spans="1:16" ht="21" customHeight="1">
      <c r="A35" s="66" t="s">
        <v>48</v>
      </c>
      <c r="B35" s="18" t="s">
        <v>18</v>
      </c>
      <c r="C35" s="19">
        <f aca="true" t="shared" si="6" ref="C35:O35">SUM(C36:C39)</f>
        <v>19220</v>
      </c>
      <c r="D35" s="19">
        <f t="shared" si="6"/>
        <v>20948</v>
      </c>
      <c r="E35" s="19">
        <f t="shared" si="6"/>
        <v>40168</v>
      </c>
      <c r="F35" s="29">
        <f t="shared" si="6"/>
        <v>14571</v>
      </c>
      <c r="G35" s="19">
        <f t="shared" si="6"/>
        <v>5233</v>
      </c>
      <c r="H35" s="19">
        <f t="shared" si="6"/>
        <v>7252</v>
      </c>
      <c r="I35" s="19">
        <f t="shared" si="6"/>
        <v>12485</v>
      </c>
      <c r="J35" s="19">
        <f t="shared" si="6"/>
        <v>8597</v>
      </c>
      <c r="K35" s="20">
        <f t="shared" si="6"/>
        <v>22</v>
      </c>
      <c r="L35" s="20">
        <f t="shared" si="6"/>
        <v>61</v>
      </c>
      <c r="M35" s="20">
        <f t="shared" si="6"/>
        <v>62</v>
      </c>
      <c r="N35" s="20">
        <f t="shared" si="6"/>
        <v>69</v>
      </c>
      <c r="O35" s="36">
        <f t="shared" si="6"/>
        <v>1</v>
      </c>
      <c r="P35" s="40">
        <f>SUM(P36:P39)</f>
        <v>0</v>
      </c>
    </row>
    <row r="36" spans="1:16" ht="15" customHeight="1">
      <c r="A36" s="67"/>
      <c r="B36" s="12" t="s">
        <v>13</v>
      </c>
      <c r="C36" s="13">
        <v>11702</v>
      </c>
      <c r="D36" s="13">
        <v>12689</v>
      </c>
      <c r="E36" s="16">
        <f>SUM(C36:D36)</f>
        <v>24391</v>
      </c>
      <c r="F36" s="13">
        <v>9064</v>
      </c>
      <c r="G36" s="13">
        <v>2971</v>
      </c>
      <c r="H36" s="13">
        <v>4044</v>
      </c>
      <c r="I36" s="16">
        <f>SUM(G36:H36)</f>
        <v>7015</v>
      </c>
      <c r="J36" s="16">
        <v>4836</v>
      </c>
      <c r="K36" s="14">
        <v>12</v>
      </c>
      <c r="L36" s="14">
        <v>29</v>
      </c>
      <c r="M36" s="14">
        <v>41</v>
      </c>
      <c r="N36" s="14">
        <v>43</v>
      </c>
      <c r="O36" s="37">
        <v>1</v>
      </c>
      <c r="P36" s="38">
        <v>0</v>
      </c>
    </row>
    <row r="37" spans="1:16" ht="15" customHeight="1">
      <c r="A37" s="67"/>
      <c r="B37" s="12" t="s">
        <v>14</v>
      </c>
      <c r="C37" s="13">
        <v>4198</v>
      </c>
      <c r="D37" s="13">
        <v>4536</v>
      </c>
      <c r="E37" s="16">
        <f>SUM(C37:D37)</f>
        <v>8734</v>
      </c>
      <c r="F37" s="13">
        <v>2902</v>
      </c>
      <c r="G37" s="13">
        <v>1218</v>
      </c>
      <c r="H37" s="13">
        <v>1687</v>
      </c>
      <c r="I37" s="16">
        <f>SUM(G37:H37)</f>
        <v>2905</v>
      </c>
      <c r="J37" s="16">
        <v>1979</v>
      </c>
      <c r="K37" s="14">
        <v>8</v>
      </c>
      <c r="L37" s="14">
        <v>18</v>
      </c>
      <c r="M37" s="14">
        <v>14</v>
      </c>
      <c r="N37" s="14">
        <v>11</v>
      </c>
      <c r="O37" s="37">
        <v>0</v>
      </c>
      <c r="P37" s="38">
        <v>0</v>
      </c>
    </row>
    <row r="38" spans="1:16" ht="15" customHeight="1">
      <c r="A38" s="67"/>
      <c r="B38" s="12" t="s">
        <v>15</v>
      </c>
      <c r="C38" s="13">
        <v>1865</v>
      </c>
      <c r="D38" s="13">
        <v>2058</v>
      </c>
      <c r="E38" s="16">
        <f>SUM(C38:D38)</f>
        <v>3923</v>
      </c>
      <c r="F38" s="13">
        <v>1456</v>
      </c>
      <c r="G38" s="13">
        <v>601</v>
      </c>
      <c r="H38" s="13">
        <v>818</v>
      </c>
      <c r="I38" s="16">
        <f>SUM(G38:H38)</f>
        <v>1419</v>
      </c>
      <c r="J38" s="16">
        <v>957</v>
      </c>
      <c r="K38" s="14">
        <v>2</v>
      </c>
      <c r="L38" s="14">
        <v>5</v>
      </c>
      <c r="M38" s="14">
        <v>6</v>
      </c>
      <c r="N38" s="14">
        <v>8</v>
      </c>
      <c r="O38" s="37">
        <v>0</v>
      </c>
      <c r="P38" s="38">
        <v>0</v>
      </c>
    </row>
    <row r="39" spans="1:16" ht="15" customHeight="1">
      <c r="A39" s="67"/>
      <c r="B39" s="12" t="s">
        <v>16</v>
      </c>
      <c r="C39" s="13">
        <v>1455</v>
      </c>
      <c r="D39" s="13">
        <v>1665</v>
      </c>
      <c r="E39" s="16">
        <f>SUM(C39:D39)</f>
        <v>3120</v>
      </c>
      <c r="F39" s="13">
        <v>1149</v>
      </c>
      <c r="G39" s="13">
        <v>443</v>
      </c>
      <c r="H39" s="13">
        <v>703</v>
      </c>
      <c r="I39" s="16">
        <f>SUM(G39:H39)</f>
        <v>1146</v>
      </c>
      <c r="J39" s="16">
        <v>825</v>
      </c>
      <c r="K39" s="14">
        <v>0</v>
      </c>
      <c r="L39" s="14">
        <v>9</v>
      </c>
      <c r="M39" s="14">
        <v>1</v>
      </c>
      <c r="N39" s="14">
        <v>7</v>
      </c>
      <c r="O39" s="37">
        <v>0</v>
      </c>
      <c r="P39" s="38">
        <v>0</v>
      </c>
    </row>
    <row r="40" spans="1:16" ht="21" customHeight="1">
      <c r="A40" s="66" t="s">
        <v>49</v>
      </c>
      <c r="B40" s="18" t="s">
        <v>18</v>
      </c>
      <c r="C40" s="19">
        <f aca="true" t="shared" si="7" ref="C40:O40">SUM(C41:C44)</f>
        <v>19197</v>
      </c>
      <c r="D40" s="19">
        <f t="shared" si="7"/>
        <v>20918</v>
      </c>
      <c r="E40" s="19">
        <f t="shared" si="7"/>
        <v>40115</v>
      </c>
      <c r="F40" s="29">
        <f t="shared" si="7"/>
        <v>14555</v>
      </c>
      <c r="G40" s="19">
        <f t="shared" si="7"/>
        <v>5230</v>
      </c>
      <c r="H40" s="19">
        <f t="shared" si="7"/>
        <v>7259</v>
      </c>
      <c r="I40" s="19">
        <f t="shared" si="7"/>
        <v>12489</v>
      </c>
      <c r="J40" s="19">
        <f t="shared" si="7"/>
        <v>8590</v>
      </c>
      <c r="K40" s="20">
        <f t="shared" si="7"/>
        <v>18</v>
      </c>
      <c r="L40" s="20">
        <f t="shared" si="7"/>
        <v>62</v>
      </c>
      <c r="M40" s="20">
        <f t="shared" si="7"/>
        <v>38</v>
      </c>
      <c r="N40" s="20">
        <f t="shared" si="7"/>
        <v>47</v>
      </c>
      <c r="O40" s="36">
        <f t="shared" si="7"/>
        <v>0</v>
      </c>
      <c r="P40" s="40">
        <f>SUM(P41:P44)</f>
        <v>0</v>
      </c>
    </row>
    <row r="41" spans="1:16" ht="15" customHeight="1">
      <c r="A41" s="67"/>
      <c r="B41" s="12" t="s">
        <v>13</v>
      </c>
      <c r="C41" s="13">
        <v>11689</v>
      </c>
      <c r="D41" s="13">
        <v>12683</v>
      </c>
      <c r="E41" s="16">
        <f>SUM(C41:D41)</f>
        <v>24372</v>
      </c>
      <c r="F41" s="13">
        <v>9061</v>
      </c>
      <c r="G41" s="13">
        <v>2967</v>
      </c>
      <c r="H41" s="13">
        <v>4054</v>
      </c>
      <c r="I41" s="16">
        <f>SUM(G41:H41)</f>
        <v>7021</v>
      </c>
      <c r="J41" s="16">
        <v>4834</v>
      </c>
      <c r="K41" s="14">
        <v>11</v>
      </c>
      <c r="L41" s="14">
        <v>31</v>
      </c>
      <c r="M41" s="14">
        <v>30</v>
      </c>
      <c r="N41" s="14">
        <v>26</v>
      </c>
      <c r="O41" s="37">
        <v>0</v>
      </c>
      <c r="P41" s="38">
        <v>0</v>
      </c>
    </row>
    <row r="42" spans="1:16" ht="15" customHeight="1">
      <c r="A42" s="67"/>
      <c r="B42" s="12" t="s">
        <v>14</v>
      </c>
      <c r="C42" s="13">
        <v>4197</v>
      </c>
      <c r="D42" s="13">
        <v>4525</v>
      </c>
      <c r="E42" s="16">
        <f>SUM(C42:D42)</f>
        <v>8722</v>
      </c>
      <c r="F42" s="13">
        <v>2895</v>
      </c>
      <c r="G42" s="13">
        <v>1223</v>
      </c>
      <c r="H42" s="13">
        <v>1686</v>
      </c>
      <c r="I42" s="16">
        <f>SUM(G42:H42)</f>
        <v>2909</v>
      </c>
      <c r="J42" s="16">
        <v>1977</v>
      </c>
      <c r="K42" s="14">
        <v>4</v>
      </c>
      <c r="L42" s="14">
        <v>17</v>
      </c>
      <c r="M42" s="14">
        <v>5</v>
      </c>
      <c r="N42" s="14">
        <v>8</v>
      </c>
      <c r="O42" s="37">
        <v>0</v>
      </c>
      <c r="P42" s="38">
        <v>0</v>
      </c>
    </row>
    <row r="43" spans="1:16" ht="15" customHeight="1">
      <c r="A43" s="67"/>
      <c r="B43" s="12" t="s">
        <v>15</v>
      </c>
      <c r="C43" s="13">
        <v>1857</v>
      </c>
      <c r="D43" s="13">
        <v>2051</v>
      </c>
      <c r="E43" s="16">
        <f>SUM(C43:D43)</f>
        <v>3908</v>
      </c>
      <c r="F43" s="13">
        <v>1452</v>
      </c>
      <c r="G43" s="13">
        <v>598</v>
      </c>
      <c r="H43" s="13">
        <v>817</v>
      </c>
      <c r="I43" s="16">
        <f>SUM(G43:H43)</f>
        <v>1415</v>
      </c>
      <c r="J43" s="16">
        <v>954</v>
      </c>
      <c r="K43" s="14">
        <v>2</v>
      </c>
      <c r="L43" s="14">
        <v>8</v>
      </c>
      <c r="M43" s="14">
        <v>1</v>
      </c>
      <c r="N43" s="14">
        <v>9</v>
      </c>
      <c r="O43" s="37">
        <v>0</v>
      </c>
      <c r="P43" s="38">
        <v>0</v>
      </c>
    </row>
    <row r="44" spans="1:16" ht="15" customHeight="1">
      <c r="A44" s="67"/>
      <c r="B44" s="12" t="s">
        <v>16</v>
      </c>
      <c r="C44" s="13">
        <v>1454</v>
      </c>
      <c r="D44" s="13">
        <v>1659</v>
      </c>
      <c r="E44" s="16">
        <f>SUM(C44:D44)</f>
        <v>3113</v>
      </c>
      <c r="F44" s="13">
        <v>1147</v>
      </c>
      <c r="G44" s="13">
        <v>442</v>
      </c>
      <c r="H44" s="13">
        <v>702</v>
      </c>
      <c r="I44" s="16">
        <f>SUM(G44:H44)</f>
        <v>1144</v>
      </c>
      <c r="J44" s="16">
        <v>825</v>
      </c>
      <c r="K44" s="14">
        <v>1</v>
      </c>
      <c r="L44" s="14">
        <v>6</v>
      </c>
      <c r="M44" s="14">
        <v>2</v>
      </c>
      <c r="N44" s="14">
        <v>4</v>
      </c>
      <c r="O44" s="37">
        <v>0</v>
      </c>
      <c r="P44" s="38">
        <v>0</v>
      </c>
    </row>
    <row r="45" spans="1:16" ht="21" customHeight="1">
      <c r="A45" s="66" t="s">
        <v>50</v>
      </c>
      <c r="B45" s="18" t="s">
        <v>18</v>
      </c>
      <c r="C45" s="19">
        <f aca="true" t="shared" si="8" ref="C45:O45">SUM(C46:C49)</f>
        <v>19174</v>
      </c>
      <c r="D45" s="19">
        <f t="shared" si="8"/>
        <v>20882</v>
      </c>
      <c r="E45" s="19">
        <f t="shared" si="8"/>
        <v>40056</v>
      </c>
      <c r="F45" s="29">
        <f t="shared" si="8"/>
        <v>14559</v>
      </c>
      <c r="G45" s="19">
        <f t="shared" si="8"/>
        <v>5223</v>
      </c>
      <c r="H45" s="19">
        <f t="shared" si="8"/>
        <v>7254</v>
      </c>
      <c r="I45" s="19">
        <f t="shared" si="8"/>
        <v>12477</v>
      </c>
      <c r="J45" s="19">
        <f t="shared" si="8"/>
        <v>8588</v>
      </c>
      <c r="K45" s="20">
        <f t="shared" si="8"/>
        <v>24</v>
      </c>
      <c r="L45" s="20">
        <f t="shared" si="8"/>
        <v>54</v>
      </c>
      <c r="M45" s="20">
        <f t="shared" si="8"/>
        <v>52</v>
      </c>
      <c r="N45" s="20">
        <f t="shared" si="8"/>
        <v>80</v>
      </c>
      <c r="O45" s="36">
        <f t="shared" si="8"/>
        <v>0</v>
      </c>
      <c r="P45" s="40">
        <f>SUM(P46:P49)</f>
        <v>1</v>
      </c>
    </row>
    <row r="46" spans="1:16" ht="15" customHeight="1">
      <c r="A46" s="67"/>
      <c r="B46" s="12" t="s">
        <v>13</v>
      </c>
      <c r="C46" s="13">
        <v>11688</v>
      </c>
      <c r="D46" s="13">
        <v>12657</v>
      </c>
      <c r="E46" s="16">
        <f>SUM(C46:D46)</f>
        <v>24345</v>
      </c>
      <c r="F46" s="13">
        <v>9056</v>
      </c>
      <c r="G46" s="13">
        <v>2977</v>
      </c>
      <c r="H46" s="13">
        <v>4052</v>
      </c>
      <c r="I46" s="16">
        <f>SUM(G46:H46)</f>
        <v>7029</v>
      </c>
      <c r="J46" s="16">
        <v>4839</v>
      </c>
      <c r="K46" s="14">
        <v>19</v>
      </c>
      <c r="L46" s="14">
        <v>23</v>
      </c>
      <c r="M46" s="14">
        <v>23</v>
      </c>
      <c r="N46" s="14">
        <v>52</v>
      </c>
      <c r="O46" s="37">
        <v>0</v>
      </c>
      <c r="P46" s="38">
        <v>1</v>
      </c>
    </row>
    <row r="47" spans="1:16" ht="15" customHeight="1">
      <c r="A47" s="67"/>
      <c r="B47" s="12" t="s">
        <v>14</v>
      </c>
      <c r="C47" s="13">
        <v>4190</v>
      </c>
      <c r="D47" s="13">
        <v>4519</v>
      </c>
      <c r="E47" s="16">
        <f>SUM(C47:D47)</f>
        <v>8709</v>
      </c>
      <c r="F47" s="13">
        <v>2904</v>
      </c>
      <c r="G47" s="13">
        <v>1215</v>
      </c>
      <c r="H47" s="13">
        <v>1684</v>
      </c>
      <c r="I47" s="16">
        <f>SUM(G47:H47)</f>
        <v>2899</v>
      </c>
      <c r="J47" s="16">
        <v>1975</v>
      </c>
      <c r="K47" s="14">
        <v>1</v>
      </c>
      <c r="L47" s="14">
        <v>13</v>
      </c>
      <c r="M47" s="14">
        <v>10</v>
      </c>
      <c r="N47" s="14">
        <v>15</v>
      </c>
      <c r="O47" s="37">
        <v>0</v>
      </c>
      <c r="P47" s="38">
        <v>0</v>
      </c>
    </row>
    <row r="48" spans="1:16" ht="15" customHeight="1">
      <c r="A48" s="67"/>
      <c r="B48" s="12" t="s">
        <v>15</v>
      </c>
      <c r="C48" s="13">
        <v>1848</v>
      </c>
      <c r="D48" s="13">
        <v>2049</v>
      </c>
      <c r="E48" s="16">
        <f>SUM(C48:D48)</f>
        <v>3897</v>
      </c>
      <c r="F48" s="13">
        <v>1456</v>
      </c>
      <c r="G48" s="13">
        <v>593</v>
      </c>
      <c r="H48" s="13">
        <v>818</v>
      </c>
      <c r="I48" s="16">
        <f>SUM(G48:H48)</f>
        <v>1411</v>
      </c>
      <c r="J48" s="16">
        <v>953</v>
      </c>
      <c r="K48" s="14">
        <v>3</v>
      </c>
      <c r="L48" s="14">
        <v>10</v>
      </c>
      <c r="M48" s="14">
        <v>16</v>
      </c>
      <c r="N48" s="14">
        <v>8</v>
      </c>
      <c r="O48" s="37">
        <v>0</v>
      </c>
      <c r="P48" s="38">
        <v>0</v>
      </c>
    </row>
    <row r="49" spans="1:16" ht="15" customHeight="1">
      <c r="A49" s="67"/>
      <c r="B49" s="12" t="s">
        <v>16</v>
      </c>
      <c r="C49" s="13">
        <v>1448</v>
      </c>
      <c r="D49" s="13">
        <v>1657</v>
      </c>
      <c r="E49" s="16">
        <f>SUM(C49:D49)</f>
        <v>3105</v>
      </c>
      <c r="F49" s="13">
        <v>1143</v>
      </c>
      <c r="G49" s="13">
        <v>438</v>
      </c>
      <c r="H49" s="13">
        <v>700</v>
      </c>
      <c r="I49" s="16">
        <f>SUM(G49:H49)</f>
        <v>1138</v>
      </c>
      <c r="J49" s="16">
        <v>821</v>
      </c>
      <c r="K49" s="14">
        <v>1</v>
      </c>
      <c r="L49" s="14">
        <v>8</v>
      </c>
      <c r="M49" s="14">
        <v>3</v>
      </c>
      <c r="N49" s="14">
        <v>5</v>
      </c>
      <c r="O49" s="37">
        <v>0</v>
      </c>
      <c r="P49" s="38">
        <v>0</v>
      </c>
    </row>
    <row r="50" spans="1:16" ht="21" customHeight="1">
      <c r="A50" s="66" t="s">
        <v>52</v>
      </c>
      <c r="B50" s="18" t="s">
        <v>18</v>
      </c>
      <c r="C50" s="19">
        <f aca="true" t="shared" si="9" ref="C50:O50">SUM(C51:C54)</f>
        <v>19165</v>
      </c>
      <c r="D50" s="19">
        <f t="shared" si="9"/>
        <v>20828</v>
      </c>
      <c r="E50" s="19">
        <f t="shared" si="9"/>
        <v>39993</v>
      </c>
      <c r="F50" s="29">
        <f t="shared" si="9"/>
        <v>14547</v>
      </c>
      <c r="G50" s="19">
        <f t="shared" si="9"/>
        <v>5237</v>
      </c>
      <c r="H50" s="19">
        <f t="shared" si="9"/>
        <v>7251</v>
      </c>
      <c r="I50" s="19">
        <f t="shared" si="9"/>
        <v>12488</v>
      </c>
      <c r="J50" s="19">
        <f t="shared" si="9"/>
        <v>8592</v>
      </c>
      <c r="K50" s="20">
        <f t="shared" si="9"/>
        <v>10</v>
      </c>
      <c r="L50" s="20">
        <f t="shared" si="9"/>
        <v>59</v>
      </c>
      <c r="M50" s="20">
        <f t="shared" si="9"/>
        <v>47</v>
      </c>
      <c r="N50" s="20">
        <f t="shared" si="9"/>
        <v>62</v>
      </c>
      <c r="O50" s="36">
        <f t="shared" si="9"/>
        <v>1</v>
      </c>
      <c r="P50" s="40">
        <f>SUM(P51:P54)</f>
        <v>0</v>
      </c>
    </row>
    <row r="51" spans="1:16" ht="15" customHeight="1">
      <c r="A51" s="67"/>
      <c r="B51" s="12" t="s">
        <v>13</v>
      </c>
      <c r="C51" s="13">
        <v>11694</v>
      </c>
      <c r="D51" s="13">
        <v>12647</v>
      </c>
      <c r="E51" s="16">
        <f>SUM(C51:D51)</f>
        <v>24341</v>
      </c>
      <c r="F51" s="13">
        <v>9062</v>
      </c>
      <c r="G51" s="13">
        <v>2989</v>
      </c>
      <c r="H51" s="13">
        <v>4063</v>
      </c>
      <c r="I51" s="16">
        <f>SUM(G51:H51)</f>
        <v>7052</v>
      </c>
      <c r="J51" s="16">
        <v>4851</v>
      </c>
      <c r="K51" s="14">
        <v>8</v>
      </c>
      <c r="L51" s="14">
        <v>23</v>
      </c>
      <c r="M51" s="14">
        <v>28</v>
      </c>
      <c r="N51" s="14">
        <v>34</v>
      </c>
      <c r="O51" s="37">
        <v>1</v>
      </c>
      <c r="P51" s="38">
        <v>0</v>
      </c>
    </row>
    <row r="52" spans="1:16" ht="15" customHeight="1">
      <c r="A52" s="67"/>
      <c r="B52" s="12" t="s">
        <v>14</v>
      </c>
      <c r="C52" s="13">
        <v>4184</v>
      </c>
      <c r="D52" s="13">
        <v>4498</v>
      </c>
      <c r="E52" s="16">
        <f>SUM(C52:D52)</f>
        <v>8682</v>
      </c>
      <c r="F52" s="13">
        <v>2899</v>
      </c>
      <c r="G52" s="13">
        <v>1218</v>
      </c>
      <c r="H52" s="13">
        <v>1674</v>
      </c>
      <c r="I52" s="16">
        <f>SUM(G52:H52)</f>
        <v>2892</v>
      </c>
      <c r="J52" s="16">
        <v>1971</v>
      </c>
      <c r="K52" s="14">
        <v>2</v>
      </c>
      <c r="L52" s="14">
        <v>18</v>
      </c>
      <c r="M52" s="14">
        <v>9</v>
      </c>
      <c r="N52" s="14">
        <v>13</v>
      </c>
      <c r="O52" s="37">
        <v>0</v>
      </c>
      <c r="P52" s="38">
        <v>0</v>
      </c>
    </row>
    <row r="53" spans="1:16" ht="15" customHeight="1">
      <c r="A53" s="67"/>
      <c r="B53" s="12" t="s">
        <v>15</v>
      </c>
      <c r="C53" s="13">
        <v>1841</v>
      </c>
      <c r="D53" s="13">
        <v>2037</v>
      </c>
      <c r="E53" s="16">
        <f>SUM(C53:D53)</f>
        <v>3878</v>
      </c>
      <c r="F53" s="13">
        <v>1445</v>
      </c>
      <c r="G53" s="13">
        <v>592</v>
      </c>
      <c r="H53" s="13">
        <v>815</v>
      </c>
      <c r="I53" s="16">
        <f>SUM(G53:H53)</f>
        <v>1407</v>
      </c>
      <c r="J53" s="16">
        <v>951</v>
      </c>
      <c r="K53" s="14">
        <v>0</v>
      </c>
      <c r="L53" s="14">
        <v>9</v>
      </c>
      <c r="M53" s="14">
        <v>5</v>
      </c>
      <c r="N53" s="14">
        <v>10</v>
      </c>
      <c r="O53" s="37">
        <v>0</v>
      </c>
      <c r="P53" s="38">
        <v>0</v>
      </c>
    </row>
    <row r="54" spans="1:16" ht="15" customHeight="1">
      <c r="A54" s="67"/>
      <c r="B54" s="12" t="s">
        <v>16</v>
      </c>
      <c r="C54" s="13">
        <v>1446</v>
      </c>
      <c r="D54" s="13">
        <v>1646</v>
      </c>
      <c r="E54" s="16">
        <f>SUM(C54:D54)</f>
        <v>3092</v>
      </c>
      <c r="F54" s="13">
        <v>1141</v>
      </c>
      <c r="G54" s="13">
        <v>438</v>
      </c>
      <c r="H54" s="13">
        <v>699</v>
      </c>
      <c r="I54" s="16">
        <f>SUM(G54:H54)</f>
        <v>1137</v>
      </c>
      <c r="J54" s="16">
        <v>819</v>
      </c>
      <c r="K54" s="14">
        <v>0</v>
      </c>
      <c r="L54" s="14">
        <v>9</v>
      </c>
      <c r="M54" s="14">
        <v>5</v>
      </c>
      <c r="N54" s="14">
        <v>5</v>
      </c>
      <c r="O54" s="37">
        <v>0</v>
      </c>
      <c r="P54" s="38">
        <v>0</v>
      </c>
    </row>
    <row r="55" spans="1:16" ht="21" customHeight="1">
      <c r="A55" s="66" t="s">
        <v>53</v>
      </c>
      <c r="B55" s="18" t="s">
        <v>18</v>
      </c>
      <c r="C55" s="19">
        <f aca="true" t="shared" si="10" ref="C55:O55">SUM(C56:C59)</f>
        <v>19134</v>
      </c>
      <c r="D55" s="19">
        <f t="shared" si="10"/>
        <v>20778</v>
      </c>
      <c r="E55" s="19">
        <f t="shared" si="10"/>
        <v>39912</v>
      </c>
      <c r="F55" s="29">
        <f t="shared" si="10"/>
        <v>14548</v>
      </c>
      <c r="G55" s="19">
        <f t="shared" si="10"/>
        <v>5242</v>
      </c>
      <c r="H55" s="19">
        <f t="shared" si="10"/>
        <v>7250</v>
      </c>
      <c r="I55" s="19">
        <f t="shared" si="10"/>
        <v>12492</v>
      </c>
      <c r="J55" s="19">
        <f t="shared" si="10"/>
        <v>8604</v>
      </c>
      <c r="K55" s="20">
        <f t="shared" si="10"/>
        <v>25</v>
      </c>
      <c r="L55" s="20">
        <f t="shared" si="10"/>
        <v>61</v>
      </c>
      <c r="M55" s="20">
        <f t="shared" si="10"/>
        <v>45</v>
      </c>
      <c r="N55" s="20">
        <f t="shared" si="10"/>
        <v>90</v>
      </c>
      <c r="O55" s="36">
        <f t="shared" si="10"/>
        <v>0</v>
      </c>
      <c r="P55" s="40">
        <f>SUM(P56:P59)</f>
        <v>0</v>
      </c>
    </row>
    <row r="56" spans="1:16" ht="15" customHeight="1">
      <c r="A56" s="67"/>
      <c r="B56" s="12" t="s">
        <v>13</v>
      </c>
      <c r="C56" s="13">
        <v>11677</v>
      </c>
      <c r="D56" s="13">
        <v>12619</v>
      </c>
      <c r="E56" s="16">
        <f>SUM(C56:D56)</f>
        <v>24296</v>
      </c>
      <c r="F56" s="13">
        <v>9059</v>
      </c>
      <c r="G56" s="13">
        <v>2989</v>
      </c>
      <c r="H56" s="13">
        <v>4064</v>
      </c>
      <c r="I56" s="16">
        <f>SUM(G56:H56)</f>
        <v>7053</v>
      </c>
      <c r="J56" s="16">
        <v>4859</v>
      </c>
      <c r="K56" s="14">
        <v>19</v>
      </c>
      <c r="L56" s="14">
        <v>38</v>
      </c>
      <c r="M56" s="14">
        <v>25</v>
      </c>
      <c r="N56" s="14">
        <v>58</v>
      </c>
      <c r="O56" s="37">
        <v>0</v>
      </c>
      <c r="P56" s="38">
        <v>0</v>
      </c>
    </row>
    <row r="57" spans="1:16" ht="15" customHeight="1">
      <c r="A57" s="67"/>
      <c r="B57" s="12" t="s">
        <v>14</v>
      </c>
      <c r="C57" s="13">
        <v>4175</v>
      </c>
      <c r="D57" s="13">
        <v>4480</v>
      </c>
      <c r="E57" s="16">
        <f>SUM(C57:D57)</f>
        <v>8655</v>
      </c>
      <c r="F57" s="13">
        <v>2900</v>
      </c>
      <c r="G57" s="13">
        <v>1225</v>
      </c>
      <c r="H57" s="13">
        <v>1673</v>
      </c>
      <c r="I57" s="16">
        <f>SUM(G57:H57)</f>
        <v>2898</v>
      </c>
      <c r="J57" s="16">
        <v>1976</v>
      </c>
      <c r="K57" s="14">
        <v>6</v>
      </c>
      <c r="L57" s="14">
        <v>12</v>
      </c>
      <c r="M57" s="14">
        <v>4</v>
      </c>
      <c r="N57" s="14">
        <v>17</v>
      </c>
      <c r="O57" s="37">
        <v>0</v>
      </c>
      <c r="P57" s="38">
        <v>0</v>
      </c>
    </row>
    <row r="58" spans="1:16" ht="15" customHeight="1">
      <c r="A58" s="67"/>
      <c r="B58" s="12" t="s">
        <v>15</v>
      </c>
      <c r="C58" s="13">
        <v>1843</v>
      </c>
      <c r="D58" s="13">
        <v>2040</v>
      </c>
      <c r="E58" s="16">
        <f>SUM(C58:D58)</f>
        <v>3883</v>
      </c>
      <c r="F58" s="13">
        <v>1448</v>
      </c>
      <c r="G58" s="13">
        <v>590</v>
      </c>
      <c r="H58" s="13">
        <v>814</v>
      </c>
      <c r="I58" s="16">
        <f>SUM(G58:H58)</f>
        <v>1404</v>
      </c>
      <c r="J58" s="16">
        <v>949</v>
      </c>
      <c r="K58" s="14">
        <v>0</v>
      </c>
      <c r="L58" s="14">
        <v>7</v>
      </c>
      <c r="M58" s="14">
        <v>13</v>
      </c>
      <c r="N58" s="14">
        <v>2</v>
      </c>
      <c r="O58" s="37">
        <v>0</v>
      </c>
      <c r="P58" s="38">
        <v>0</v>
      </c>
    </row>
    <row r="59" spans="1:16" ht="15" customHeight="1">
      <c r="A59" s="67"/>
      <c r="B59" s="12" t="s">
        <v>16</v>
      </c>
      <c r="C59" s="13">
        <v>1439</v>
      </c>
      <c r="D59" s="13">
        <v>1639</v>
      </c>
      <c r="E59" s="16">
        <f>SUM(C59:D59)</f>
        <v>3078</v>
      </c>
      <c r="F59" s="13">
        <v>1141</v>
      </c>
      <c r="G59" s="13">
        <v>438</v>
      </c>
      <c r="H59" s="13">
        <v>699</v>
      </c>
      <c r="I59" s="16">
        <f>SUM(G59:H59)</f>
        <v>1137</v>
      </c>
      <c r="J59" s="16">
        <v>820</v>
      </c>
      <c r="K59" s="14">
        <v>0</v>
      </c>
      <c r="L59" s="14">
        <v>4</v>
      </c>
      <c r="M59" s="14">
        <v>3</v>
      </c>
      <c r="N59" s="14">
        <v>13</v>
      </c>
      <c r="O59" s="37">
        <v>0</v>
      </c>
      <c r="P59" s="38">
        <v>0</v>
      </c>
    </row>
    <row r="60" spans="1:16" ht="21" customHeight="1">
      <c r="A60" s="66" t="s">
        <v>54</v>
      </c>
      <c r="B60" s="18" t="s">
        <v>18</v>
      </c>
      <c r="C60" s="19">
        <f aca="true" t="shared" si="11" ref="C60:O60">SUM(C61:C64)</f>
        <v>19049</v>
      </c>
      <c r="D60" s="19">
        <f t="shared" si="11"/>
        <v>20668</v>
      </c>
      <c r="E60" s="19">
        <f t="shared" si="11"/>
        <v>39717</v>
      </c>
      <c r="F60" s="29">
        <f t="shared" si="11"/>
        <v>14552</v>
      </c>
      <c r="G60" s="19">
        <f t="shared" si="11"/>
        <v>5275</v>
      </c>
      <c r="H60" s="19">
        <f t="shared" si="11"/>
        <v>7264</v>
      </c>
      <c r="I60" s="19">
        <f t="shared" si="11"/>
        <v>12539</v>
      </c>
      <c r="J60" s="19">
        <f t="shared" si="11"/>
        <v>8630</v>
      </c>
      <c r="K60" s="20">
        <f t="shared" si="11"/>
        <v>25</v>
      </c>
      <c r="L60" s="20">
        <f t="shared" si="11"/>
        <v>51</v>
      </c>
      <c r="M60" s="20">
        <f t="shared" si="11"/>
        <v>135</v>
      </c>
      <c r="N60" s="20">
        <f t="shared" si="11"/>
        <v>308</v>
      </c>
      <c r="O60" s="36">
        <f t="shared" si="11"/>
        <v>5</v>
      </c>
      <c r="P60" s="40">
        <f>SUM(P61:P64)</f>
        <v>1</v>
      </c>
    </row>
    <row r="61" spans="1:16" ht="15" customHeight="1">
      <c r="A61" s="67"/>
      <c r="B61" s="12" t="s">
        <v>13</v>
      </c>
      <c r="C61" s="13">
        <v>11621</v>
      </c>
      <c r="D61" s="13">
        <v>12561</v>
      </c>
      <c r="E61" s="16">
        <f>SUM(C61:D61)</f>
        <v>24182</v>
      </c>
      <c r="F61" s="13">
        <v>9057</v>
      </c>
      <c r="G61" s="13">
        <v>3004</v>
      </c>
      <c r="H61" s="13">
        <v>4075</v>
      </c>
      <c r="I61" s="16">
        <f>SUM(G61:H61)</f>
        <v>7079</v>
      </c>
      <c r="J61" s="16">
        <v>4873</v>
      </c>
      <c r="K61" s="14">
        <v>18</v>
      </c>
      <c r="L61" s="14">
        <v>31</v>
      </c>
      <c r="M61" s="14">
        <v>78</v>
      </c>
      <c r="N61" s="14">
        <v>186</v>
      </c>
      <c r="O61" s="37">
        <v>4</v>
      </c>
      <c r="P61" s="38">
        <v>0</v>
      </c>
    </row>
    <row r="62" spans="1:16" ht="15" customHeight="1">
      <c r="A62" s="67"/>
      <c r="B62" s="12" t="s">
        <v>14</v>
      </c>
      <c r="C62" s="13">
        <v>4165</v>
      </c>
      <c r="D62" s="13">
        <v>4459</v>
      </c>
      <c r="E62" s="16">
        <f>SUM(C62:D62)</f>
        <v>8624</v>
      </c>
      <c r="F62" s="13">
        <v>2908</v>
      </c>
      <c r="G62" s="13">
        <v>1233</v>
      </c>
      <c r="H62" s="13">
        <v>1677</v>
      </c>
      <c r="I62" s="16">
        <f>SUM(G62:H62)</f>
        <v>2910</v>
      </c>
      <c r="J62" s="16">
        <v>1983</v>
      </c>
      <c r="K62" s="14">
        <v>2</v>
      </c>
      <c r="L62" s="14">
        <v>9</v>
      </c>
      <c r="M62" s="14">
        <v>41</v>
      </c>
      <c r="N62" s="14">
        <v>64</v>
      </c>
      <c r="O62" s="37">
        <v>0</v>
      </c>
      <c r="P62" s="38">
        <v>1</v>
      </c>
    </row>
    <row r="63" spans="1:16" ht="15" customHeight="1">
      <c r="A63" s="67"/>
      <c r="B63" s="12" t="s">
        <v>15</v>
      </c>
      <c r="C63" s="13">
        <v>1833</v>
      </c>
      <c r="D63" s="13">
        <v>2021</v>
      </c>
      <c r="E63" s="16">
        <f>SUM(C63:D63)</f>
        <v>3854</v>
      </c>
      <c r="F63" s="13">
        <v>1448</v>
      </c>
      <c r="G63" s="13">
        <v>595</v>
      </c>
      <c r="H63" s="13">
        <v>812</v>
      </c>
      <c r="I63" s="16">
        <f>SUM(G63:H63)</f>
        <v>1407</v>
      </c>
      <c r="J63" s="16">
        <v>951</v>
      </c>
      <c r="K63" s="14">
        <v>2</v>
      </c>
      <c r="L63" s="14">
        <v>7</v>
      </c>
      <c r="M63" s="14">
        <v>13</v>
      </c>
      <c r="N63" s="14">
        <v>36</v>
      </c>
      <c r="O63" s="37">
        <v>0</v>
      </c>
      <c r="P63" s="38">
        <v>0</v>
      </c>
    </row>
    <row r="64" spans="1:16" ht="15" customHeight="1">
      <c r="A64" s="67"/>
      <c r="B64" s="12" t="s">
        <v>16</v>
      </c>
      <c r="C64" s="13">
        <v>1430</v>
      </c>
      <c r="D64" s="13">
        <v>1627</v>
      </c>
      <c r="E64" s="16">
        <f>SUM(C64:D64)</f>
        <v>3057</v>
      </c>
      <c r="F64" s="13">
        <v>1139</v>
      </c>
      <c r="G64" s="13">
        <v>443</v>
      </c>
      <c r="H64" s="13">
        <v>700</v>
      </c>
      <c r="I64" s="16">
        <f>SUM(G64:H64)</f>
        <v>1143</v>
      </c>
      <c r="J64" s="16">
        <v>823</v>
      </c>
      <c r="K64" s="14">
        <v>3</v>
      </c>
      <c r="L64" s="14">
        <v>4</v>
      </c>
      <c r="M64" s="14">
        <v>3</v>
      </c>
      <c r="N64" s="14">
        <v>22</v>
      </c>
      <c r="O64" s="37">
        <v>1</v>
      </c>
      <c r="P64" s="38">
        <v>0</v>
      </c>
    </row>
    <row r="65" spans="1:16" ht="16.5" customHeight="1">
      <c r="A65" s="31" t="s">
        <v>31</v>
      </c>
      <c r="K65" s="11">
        <f>K5+K10+K15+K20+K25+K30+K35+K40+K45+K50+K55+K60</f>
        <v>242</v>
      </c>
      <c r="L65" s="11">
        <f>L5+L10+L15+L20+L25+L30+L35+L40+L45+L50+L55+L60</f>
        <v>605</v>
      </c>
      <c r="M65" s="11">
        <f>M5+M10+M15+M20+M25+M30+M35+M40+M45+M50+M55+M60</f>
        <v>744</v>
      </c>
      <c r="N65" s="11">
        <f>N5+N10+N15+N20+N25+N30+N35+N40+N45+N50+N55+N60</f>
        <v>1147</v>
      </c>
      <c r="O65" s="11">
        <f>O5+O10+O15+O20+O25+O30+O35+O40+O45+O50+O55+O60</f>
        <v>15</v>
      </c>
      <c r="P65" s="11">
        <f>SUM(P5,P10,P15,P20,P25,P30,P35,P40,P45,P50,P55,P60)</f>
        <v>5</v>
      </c>
    </row>
    <row r="66" ht="15" customHeight="1">
      <c r="A66" s="31" t="s">
        <v>30</v>
      </c>
    </row>
    <row r="67" ht="15" customHeight="1">
      <c r="A67" s="31" t="s">
        <v>84</v>
      </c>
    </row>
    <row r="68" ht="15" customHeight="1"/>
  </sheetData>
  <sheetProtection selectLockedCells="1" selectUnlockedCells="1"/>
  <mergeCells count="20">
    <mergeCell ref="A35:A39"/>
    <mergeCell ref="A40:A44"/>
    <mergeCell ref="A45:A49"/>
    <mergeCell ref="A50:A54"/>
    <mergeCell ref="A55:A59"/>
    <mergeCell ref="A60:A64"/>
    <mergeCell ref="A5:A9"/>
    <mergeCell ref="A10:A14"/>
    <mergeCell ref="A15:A19"/>
    <mergeCell ref="A20:A24"/>
    <mergeCell ref="A25:A29"/>
    <mergeCell ref="A30:A34"/>
    <mergeCell ref="O3:P3"/>
    <mergeCell ref="A1:P1"/>
    <mergeCell ref="A3:A4"/>
    <mergeCell ref="B3:B4"/>
    <mergeCell ref="C3:F3"/>
    <mergeCell ref="G3:J3"/>
    <mergeCell ref="K3:L3"/>
    <mergeCell ref="M3:N3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亀井 克哉</dc:creator>
  <cp:keywords/>
  <dc:description/>
  <cp:lastModifiedBy>保田　咲月</cp:lastModifiedBy>
  <cp:lastPrinted>2023-03-01T09:41:49Z</cp:lastPrinted>
  <dcterms:created xsi:type="dcterms:W3CDTF">2013-06-04T07:11:04Z</dcterms:created>
  <dcterms:modified xsi:type="dcterms:W3CDTF">2024-04-02T03:00:22Z</dcterms:modified>
  <cp:category/>
  <cp:version/>
  <cp:contentType/>
  <cp:contentStatus/>
</cp:coreProperties>
</file>