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一宮まちづくり推進課\31_生涯学習係\01.いちのぴあ貸館関係\01.使用許可申請書関係\"/>
    </mc:Choice>
  </mc:AlternateContent>
  <xr:revisionPtr revIDLastSave="0" documentId="8_{11A3B3FE-67A0-4EB6-8001-54CE24FEC6AB}" xr6:coauthVersionLast="47" xr6:coauthVersionMax="47" xr10:uidLastSave="{00000000-0000-0000-0000-000000000000}"/>
  <bookViews>
    <workbookView xWindow="225" yWindow="195" windowWidth="24930" windowHeight="15090" xr2:uid="{00000000-000D-0000-FFFF-FFFF00000000}"/>
  </bookViews>
  <sheets>
    <sheet name="申請書" sheetId="1" r:id="rId1"/>
  </sheets>
  <definedNames>
    <definedName name="_xlnm.Print_Area" localSheetId="0">申請書!$A$3:$AO$64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4" i="1" l="1"/>
  <c r="BA34" i="1"/>
  <c r="BB34" i="1"/>
  <c r="AZ35" i="1"/>
  <c r="BA35" i="1"/>
  <c r="BB35" i="1"/>
  <c r="AZ36" i="1"/>
  <c r="BA36" i="1"/>
  <c r="BB36" i="1"/>
  <c r="AZ37" i="1"/>
  <c r="BA37" i="1"/>
  <c r="BB37" i="1"/>
  <c r="AZ38" i="1"/>
  <c r="BA38" i="1"/>
  <c r="BB38" i="1"/>
  <c r="AZ39" i="1"/>
  <c r="BA39" i="1"/>
  <c r="BB39" i="1"/>
  <c r="AZ40" i="1"/>
  <c r="BA40" i="1"/>
  <c r="BB40" i="1"/>
  <c r="AZ41" i="1"/>
  <c r="BA41" i="1"/>
  <c r="BB41" i="1"/>
  <c r="BB33" i="1"/>
  <c r="BA33" i="1"/>
  <c r="AZ33" i="1"/>
  <c r="BC47" i="1"/>
  <c r="BC45" i="1"/>
  <c r="BC37" i="1" l="1"/>
  <c r="BD37" i="1" s="1"/>
  <c r="BC40" i="1"/>
  <c r="BD40" i="1" s="1"/>
  <c r="BC38" i="1"/>
  <c r="BD38" i="1" s="1"/>
  <c r="BC41" i="1"/>
  <c r="BD41" i="1" s="1"/>
  <c r="BC33" i="1"/>
  <c r="BD33" i="1" s="1"/>
  <c r="BC39" i="1"/>
  <c r="BD39" i="1" s="1"/>
  <c r="BC34" i="1"/>
  <c r="BD34" i="1" s="1"/>
  <c r="BC36" i="1"/>
  <c r="BD36" i="1" s="1"/>
  <c r="BC35" i="1"/>
  <c r="BD35" i="1" s="1"/>
  <c r="BD42" i="1" l="1"/>
  <c r="BD45" i="1" s="1"/>
  <c r="BD47" i="1" s="1"/>
  <c r="BD48" i="1" s="1"/>
  <c r="BD49" i="1" s="1"/>
</calcChain>
</file>

<file path=xl/sharedStrings.xml><?xml version="1.0" encoding="utf-8"?>
<sst xmlns="http://schemas.openxmlformats.org/spreadsheetml/2006/main" count="166" uniqueCount="103">
  <si>
    <t>副課長</t>
    <rPh sb="0" eb="3">
      <t>フクカチョウ</t>
    </rPh>
    <phoneticPr fontId="1"/>
  </si>
  <si>
    <t>係</t>
    <rPh sb="0" eb="1">
      <t>カカリ</t>
    </rPh>
    <phoneticPr fontId="1"/>
  </si>
  <si>
    <t>　　　使用料の免除を受ける理由</t>
    <rPh sb="3" eb="6">
      <t>シヨウリョウ</t>
    </rPh>
    <rPh sb="7" eb="9">
      <t>メンジョ</t>
    </rPh>
    <rPh sb="10" eb="11">
      <t>ウ</t>
    </rPh>
    <rPh sb="13" eb="15">
      <t>リユウ</t>
    </rPh>
    <phoneticPr fontId="1"/>
  </si>
  <si>
    <t>使用目的</t>
    <rPh sb="0" eb="1">
      <t>シ</t>
    </rPh>
    <rPh sb="1" eb="2">
      <t>ヨウ</t>
    </rPh>
    <rPh sb="2" eb="3">
      <t>メ</t>
    </rPh>
    <rPh sb="3" eb="4">
      <t>テキ</t>
    </rPh>
    <phoneticPr fontId="1"/>
  </si>
  <si>
    <t>使用日時</t>
    <rPh sb="0" eb="1">
      <t>シ</t>
    </rPh>
    <rPh sb="1" eb="2">
      <t>ヨウ</t>
    </rPh>
    <rPh sb="2" eb="3">
      <t>ヒ</t>
    </rPh>
    <rPh sb="3" eb="4">
      <t>トキ</t>
    </rPh>
    <phoneticPr fontId="1"/>
  </si>
  <si>
    <t>使用予定
人      数</t>
    <rPh sb="0" eb="2">
      <t>シヨウ</t>
    </rPh>
    <rPh sb="2" eb="4">
      <t>ヨテイ</t>
    </rPh>
    <rPh sb="5" eb="6">
      <t>ジン</t>
    </rPh>
    <rPh sb="12" eb="13">
      <t>スウ</t>
    </rPh>
    <phoneticPr fontId="1"/>
  </si>
  <si>
    <t>使用料免除</t>
    <rPh sb="0" eb="3">
      <t>シヨウリョウ</t>
    </rPh>
    <rPh sb="3" eb="5">
      <t>メンジョ</t>
    </rPh>
    <phoneticPr fontId="1"/>
  </si>
  <si>
    <t>使 用 許 可</t>
    <rPh sb="0" eb="1">
      <t>シ</t>
    </rPh>
    <rPh sb="2" eb="3">
      <t>ヨウ</t>
    </rPh>
    <rPh sb="4" eb="5">
      <t>モト</t>
    </rPh>
    <rPh sb="6" eb="7">
      <t>カ</t>
    </rPh>
    <phoneticPr fontId="1"/>
  </si>
  <si>
    <t>申請書</t>
    <rPh sb="0" eb="3">
      <t>シンセイショ</t>
    </rPh>
    <phoneticPr fontId="1"/>
  </si>
  <si>
    <t>の規定により</t>
    <rPh sb="1" eb="3">
      <t>キテイ</t>
    </rPh>
    <phoneticPr fontId="1"/>
  </si>
  <si>
    <t>連絡責任者氏名</t>
    <rPh sb="0" eb="2">
      <t>レンラク</t>
    </rPh>
    <rPh sb="2" eb="5">
      <t>セキニンシャ</t>
    </rPh>
    <rPh sb="5" eb="7">
      <t>シメイ</t>
    </rPh>
    <phoneticPr fontId="1"/>
  </si>
  <si>
    <t>注意事項</t>
    <rPh sb="0" eb="2">
      <t>チュウイ</t>
    </rPh>
    <rPh sb="2" eb="4">
      <t>ジコウ</t>
    </rPh>
    <phoneticPr fontId="1"/>
  </si>
  <si>
    <t>□</t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</si>
  <si>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</si>
  <si>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</si>
  <si>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行 事 の 名 称</t>
    <rPh sb="0" eb="1">
      <t>イ</t>
    </rPh>
    <rPh sb="2" eb="3">
      <t>ジ</t>
    </rPh>
    <rPh sb="6" eb="7">
      <t>ナ</t>
    </rPh>
    <rPh sb="8" eb="9">
      <t>ショウ</t>
    </rPh>
    <phoneticPr fontId="1"/>
  </si>
  <si>
    <t>行 事 の 内 容</t>
    <rPh sb="0" eb="1">
      <t>イ</t>
    </rPh>
    <rPh sb="2" eb="3">
      <t>ジ</t>
    </rPh>
    <rPh sb="6" eb="7">
      <t>ウチ</t>
    </rPh>
    <rPh sb="8" eb="9">
      <t>カタチ</t>
    </rPh>
    <phoneticPr fontId="1"/>
  </si>
  <si>
    <t>　許可番号　　第　　　　　　　 　　　号</t>
    <rPh sb="1" eb="3">
      <t>キョカ</t>
    </rPh>
    <rPh sb="3" eb="5">
      <t>バンゴウ</t>
    </rPh>
    <rPh sb="7" eb="8">
      <t>ダイ</t>
    </rPh>
    <rPh sb="19" eb="20">
      <t>ゴウ</t>
    </rPh>
    <phoneticPr fontId="1"/>
  </si>
  <si>
    <t>宍粟市一宮市民協働センター</t>
    <rPh sb="0" eb="3">
      <t>シソウシ</t>
    </rPh>
    <rPh sb="3" eb="5">
      <t>イチノミヤ</t>
    </rPh>
    <rPh sb="5" eb="7">
      <t>シミン</t>
    </rPh>
    <rPh sb="7" eb="9">
      <t>キョウドウ</t>
    </rPh>
    <phoneticPr fontId="1"/>
  </si>
  <si>
    <t>宍粟市長　　様</t>
    <rPh sb="0" eb="3">
      <t>シソウシ</t>
    </rPh>
    <rPh sb="3" eb="4">
      <t>チョウ</t>
    </rPh>
    <rPh sb="6" eb="7">
      <t>サマ</t>
    </rPh>
    <phoneticPr fontId="1"/>
  </si>
  <si>
    <t>一宮市民協働センター管理規則</t>
    <rPh sb="0" eb="2">
      <t>イチノミヤ</t>
    </rPh>
    <rPh sb="2" eb="4">
      <t>シミン</t>
    </rPh>
    <rPh sb="4" eb="6">
      <t>キョウドウ</t>
    </rPh>
    <rPh sb="10" eb="12">
      <t>カンリ</t>
    </rPh>
    <rPh sb="12" eb="14">
      <t>キソク</t>
    </rPh>
    <phoneticPr fontId="1"/>
  </si>
  <si>
    <t>ホール</t>
    <phoneticPr fontId="1"/>
  </si>
  <si>
    <t>防音室</t>
    <rPh sb="0" eb="2">
      <t>ボウオン</t>
    </rPh>
    <rPh sb="2" eb="3">
      <t>シツ</t>
    </rPh>
    <phoneticPr fontId="1"/>
  </si>
  <si>
    <t>会議室１</t>
    <rPh sb="0" eb="3">
      <t>カイギシツ</t>
    </rPh>
    <phoneticPr fontId="1"/>
  </si>
  <si>
    <t>会議室２</t>
    <rPh sb="0" eb="3">
      <t>カイギシツ</t>
    </rPh>
    <phoneticPr fontId="1"/>
  </si>
  <si>
    <t>会議室３</t>
    <rPh sb="0" eb="3">
      <t>カイギシツ</t>
    </rPh>
    <phoneticPr fontId="1"/>
  </si>
  <si>
    <t>研修室１</t>
    <rPh sb="0" eb="3">
      <t>ケンシュウシツ</t>
    </rPh>
    <phoneticPr fontId="1"/>
  </si>
  <si>
    <t>研修室２</t>
    <rPh sb="0" eb="3">
      <t>ケンシュウシツ</t>
    </rPh>
    <phoneticPr fontId="1"/>
  </si>
  <si>
    <t>和室</t>
    <rPh sb="0" eb="2">
      <t>ワシツ</t>
    </rPh>
    <phoneticPr fontId="1"/>
  </si>
  <si>
    <t>調理室</t>
    <rPh sb="0" eb="3">
      <t>チョウリシツ</t>
    </rPh>
    <phoneticPr fontId="1"/>
  </si>
  <si>
    <t>　　</t>
    <phoneticPr fontId="1"/>
  </si>
  <si>
    <t>その他（ロビー）</t>
    <rPh sb="2" eb="3">
      <t>タ</t>
    </rPh>
    <phoneticPr fontId="1"/>
  </si>
  <si>
    <t>宍粟市長　　　　福　元　晶　三</t>
    <rPh sb="0" eb="2">
      <t>シソウ</t>
    </rPh>
    <rPh sb="2" eb="3">
      <t>シ</t>
    </rPh>
    <rPh sb="3" eb="4">
      <t>チョウ</t>
    </rPh>
    <rPh sb="8" eb="9">
      <t>フク</t>
    </rPh>
    <rPh sb="10" eb="11">
      <t>ガン</t>
    </rPh>
    <rPh sb="12" eb="13">
      <t>アキラ</t>
    </rPh>
    <rPh sb="14" eb="15">
      <t>ミ</t>
    </rPh>
    <phoneticPr fontId="1"/>
  </si>
  <si>
    <t>※上記により許可します。</t>
    <rPh sb="1" eb="3">
      <t>ジョウキ</t>
    </rPh>
    <rPh sb="6" eb="8">
      <t>キョカ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</si>
  <si>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</si>
  <si>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　別表第６条関係　（　　　　　　　）</t>
    <rPh sb="1" eb="3">
      <t>ベッピョウ</t>
    </rPh>
    <rPh sb="3" eb="4">
      <t>ダイ</t>
    </rPh>
    <rPh sb="5" eb="6">
      <t>ジョウ</t>
    </rPh>
    <rPh sb="6" eb="8">
      <t>カンケイ</t>
    </rPh>
    <phoneticPr fontId="1"/>
  </si>
  <si>
    <t>合計</t>
    <rPh sb="0" eb="2">
      <t>ゴウケイ</t>
    </rPh>
    <phoneticPr fontId="1"/>
  </si>
  <si>
    <t>様式第１号（第２条、第6条関係）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</si>
  <si>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管理番号</t>
    <rPh sb="0" eb="2">
      <t>カンリ</t>
    </rPh>
    <rPh sb="2" eb="4">
      <t>バンゴウ</t>
    </rPh>
    <phoneticPr fontId="1"/>
  </si>
  <si>
    <t>※令和　　　　　　年　　　　　月　　　　　日</t>
    <rPh sb="1" eb="3">
      <t>レイワ</t>
    </rPh>
    <rPh sb="9" eb="10">
      <t>ネン</t>
    </rPh>
    <rPh sb="15" eb="16">
      <t>ツキ</t>
    </rPh>
    <rPh sb="21" eb="22">
      <t>ヒ</t>
    </rPh>
    <phoneticPr fontId="1"/>
  </si>
  <si>
    <t>2 電話での仮予約後使用日の３日前までに申請書を提出してください。</t>
    <phoneticPr fontId="1"/>
  </si>
  <si>
    <t>１ □については、該当するものに「ㇾ」を記入してください。</t>
    <phoneticPr fontId="1"/>
  </si>
  <si>
    <t>電話番号</t>
    <rPh sb="0" eb="4">
      <t>デンワバンゴウ</t>
    </rPh>
    <phoneticPr fontId="1"/>
  </si>
  <si>
    <t>－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</si>
  <si>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</si>
  <si>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</si>
  <si>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</si>
  <si>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日（</t>
    <rPh sb="0" eb="1">
      <t>ニチ</t>
    </rPh>
    <phoneticPr fontId="1"/>
  </si>
  <si>
    <t>）</t>
    <phoneticPr fontId="1"/>
  </si>
  <si>
    <t>時</t>
    <rPh sb="0" eb="1">
      <t>トキ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</si>
  <si>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</si>
  <si>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</si>
  <si>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日</t>
    <rPh sb="0" eb="1">
      <t>ニチ</t>
    </rPh>
    <phoneticPr fontId="1"/>
  </si>
  <si>
    <r>
      <rPr>
        <sz val="11"/>
        <color theme="1"/>
        <rFont val="ＭＳ Ｐ明朝"/>
        <family val="1"/>
        <charset val="128"/>
      </rPr>
      <t>氏　   名</t>
    </r>
    <r>
      <rPr>
        <sz val="8"/>
        <color theme="1"/>
        <rFont val="ＭＳ Ｐ明朝"/>
        <family val="1"/>
        <charset val="128"/>
      </rPr>
      <t>　（法人又は団体にあっては、名称及び代表者の氏名）</t>
    </r>
    <rPh sb="0" eb="1">
      <t>シ</t>
    </rPh>
    <rPh sb="5" eb="6">
      <t>メイ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1"/>
  </si>
  <si>
    <r>
      <rPr>
        <sz val="11"/>
        <color theme="1"/>
        <rFont val="ＭＳ Ｐ明朝"/>
        <family val="1"/>
        <charset val="128"/>
      </rPr>
      <t>住     所</t>
    </r>
    <r>
      <rPr>
        <sz val="10"/>
        <color theme="1"/>
        <rFont val="ＭＳ Ｐ明朝"/>
        <family val="1"/>
        <charset val="128"/>
      </rPr>
      <t>　</t>
    </r>
    <r>
      <rPr>
        <sz val="8"/>
        <color theme="1"/>
        <rFont val="ＭＳ Ｐ明朝"/>
        <family val="1"/>
        <charset val="128"/>
      </rPr>
      <t>（法人又は団体にあっては、主たる事務所の所在地）</t>
    </r>
    <rPh sb="0" eb="1">
      <t>ジュウ</t>
    </rPh>
    <rPh sb="6" eb="7">
      <t>ショ</t>
    </rPh>
    <rPh sb="9" eb="11">
      <t>ホウジン</t>
    </rPh>
    <rPh sb="11" eb="12">
      <t>マタ</t>
    </rPh>
    <rPh sb="13" eb="15">
      <t>ダンタイ</t>
    </rPh>
    <rPh sb="21" eb="22">
      <t>シュ</t>
    </rPh>
    <rPh sb="24" eb="26">
      <t>ジム</t>
    </rPh>
    <rPh sb="26" eb="27">
      <t>ショ</t>
    </rPh>
    <rPh sb="28" eb="31">
      <t>ショザイチ</t>
    </rPh>
    <phoneticPr fontId="1"/>
  </si>
  <si>
    <t>白黒印刷設定しているので、網掛けの『黄色』は印刷されません</t>
    <rPh sb="0" eb="6">
      <t>シロクロインサツセッテイ</t>
    </rPh>
    <rPh sb="13" eb="15">
      <t>アミカ</t>
    </rPh>
    <rPh sb="18" eb="20">
      <t>キイロ</t>
    </rPh>
    <rPh sb="22" eb="24">
      <t>インサツ</t>
    </rPh>
    <phoneticPr fontId="1"/>
  </si>
  <si>
    <t>使用の許可</t>
    <rPh sb="0" eb="1">
      <t>シ</t>
    </rPh>
    <rPh sb="1" eb="2">
      <t>ヨウ</t>
    </rPh>
    <rPh sb="3" eb="4">
      <t>モト</t>
    </rPh>
    <rPh sb="4" eb="5">
      <t>カ</t>
    </rPh>
    <phoneticPr fontId="1"/>
  </si>
  <si>
    <t>使用料の免除</t>
    <rPh sb="0" eb="3">
      <t>シヨウリョウ</t>
    </rPh>
    <rPh sb="4" eb="6">
      <t>メンジョ</t>
    </rPh>
    <phoneticPr fontId="1"/>
  </si>
  <si>
    <t>第 ２ 条</t>
    <rPh sb="0" eb="1">
      <t>ダイ</t>
    </rPh>
    <rPh sb="4" eb="5">
      <t>ジョウ</t>
    </rPh>
    <phoneticPr fontId="1"/>
  </si>
  <si>
    <t>第 ６ 条</t>
    <phoneticPr fontId="1"/>
  </si>
  <si>
    <t xml:space="preserve"> を申請します。</t>
    <rPh sb="2" eb="4">
      <t>シンセイ</t>
    </rPh>
    <phoneticPr fontId="1"/>
  </si>
  <si>
    <t xml:space="preserve">  円 </t>
    <rPh sb="2" eb="3">
      <t>エン</t>
    </rPh>
    <phoneticPr fontId="1"/>
  </si>
  <si>
    <t>　　　※　決　裁</t>
    <rPh sb="5" eb="6">
      <t>ケッ</t>
    </rPh>
    <rPh sb="7" eb="8">
      <t>サイ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</si>
  <si>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</si>
  <si>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</si>
  <si>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使用場所</t>
    <rPh sb="0" eb="4">
      <t>シヨウバショ</t>
    </rPh>
    <phoneticPr fontId="1"/>
  </si>
  <si>
    <t>4 以下　※欄は記入しないでください。</t>
    <phoneticPr fontId="1"/>
  </si>
  <si>
    <t>午前9時から
正午まで</t>
    <rPh sb="0" eb="2">
      <t>ゴゼン</t>
    </rPh>
    <rPh sb="3" eb="4">
      <t>ジ</t>
    </rPh>
    <rPh sb="7" eb="9">
      <t>ショウゴ</t>
    </rPh>
    <phoneticPr fontId="1"/>
  </si>
  <si>
    <t>午後1時から
午後5時まで</t>
    <rPh sb="0" eb="2">
      <t>ゴゴ</t>
    </rPh>
    <rPh sb="3" eb="4">
      <t>ジ</t>
    </rPh>
    <rPh sb="7" eb="9">
      <t>ゴゴ</t>
    </rPh>
    <rPh sb="10" eb="11">
      <t>ジ</t>
    </rPh>
    <phoneticPr fontId="1"/>
  </si>
  <si>
    <t>税抜額</t>
    <rPh sb="0" eb="2">
      <t>ゼイヌ</t>
    </rPh>
    <rPh sb="2" eb="3">
      <t>ガク</t>
    </rPh>
    <phoneticPr fontId="1"/>
  </si>
  <si>
    <t xml:space="preserve">
使用場所
及び
使 用 料
（a）</t>
    <rPh sb="1" eb="3">
      <t>シヨウ</t>
    </rPh>
    <rPh sb="3" eb="5">
      <t>バショ</t>
    </rPh>
    <rPh sb="7" eb="8">
      <t>オヨ</t>
    </rPh>
    <rPh sb="11" eb="12">
      <t>シ</t>
    </rPh>
    <rPh sb="13" eb="14">
      <t>ヨウ</t>
    </rPh>
    <rPh sb="15" eb="16">
      <t>リョウ</t>
    </rPh>
    <phoneticPr fontId="1"/>
  </si>
  <si>
    <t>おとな</t>
    <phoneticPr fontId="1"/>
  </si>
  <si>
    <t>（</t>
    <phoneticPr fontId="1"/>
  </si>
  <si>
    <t>）</t>
    <phoneticPr fontId="1"/>
  </si>
  <si>
    <t>こども</t>
    <phoneticPr fontId="1"/>
  </si>
  <si>
    <t>税込使用料
（注3）</t>
    <rPh sb="0" eb="2">
      <t>ゼイコ</t>
    </rPh>
    <rPh sb="2" eb="5">
      <t>シヨウリョウ</t>
    </rPh>
    <rPh sb="7" eb="8">
      <t>チュウ</t>
    </rPh>
    <phoneticPr fontId="1"/>
  </si>
  <si>
    <t>3 消費税計算のルールに基づいて計算を行いますので、使用する部屋の状況により、円未満の端数で料金が高くなる</t>
    <rPh sb="2" eb="5">
      <t>ショウヒゼイ</t>
    </rPh>
    <rPh sb="5" eb="7">
      <t>ケイサン</t>
    </rPh>
    <rPh sb="12" eb="13">
      <t>モト</t>
    </rPh>
    <rPh sb="16" eb="18">
      <t>ケイサン</t>
    </rPh>
    <rPh sb="19" eb="20">
      <t>オコナ</t>
    </rPh>
    <rPh sb="26" eb="28">
      <t>シヨウ</t>
    </rPh>
    <rPh sb="30" eb="32">
      <t>ヘヤ</t>
    </rPh>
    <rPh sb="33" eb="35">
      <t>ジョウキョウ</t>
    </rPh>
    <rPh sb="39" eb="42">
      <t>エンミマン</t>
    </rPh>
    <rPh sb="43" eb="45">
      <t>ハスウ</t>
    </rPh>
    <rPh sb="46" eb="48">
      <t>リョウキン</t>
    </rPh>
    <rPh sb="49" eb="50">
      <t>タカ</t>
    </rPh>
    <phoneticPr fontId="1"/>
  </si>
  <si>
    <t>　場合があります。</t>
    <phoneticPr fontId="1"/>
  </si>
  <si>
    <t>使用時間</t>
    <rPh sb="0" eb="4">
      <t>シヨウジカン</t>
    </rPh>
    <phoneticPr fontId="1"/>
  </si>
  <si>
    <t>各部屋の料金（使用時間ごと）</t>
    <rPh sb="1" eb="3">
      <t>ヘヤ</t>
    </rPh>
    <rPh sb="4" eb="5">
      <t>リョウ</t>
    </rPh>
    <rPh sb="5" eb="6">
      <t>キン</t>
    </rPh>
    <rPh sb="7" eb="9">
      <t>シヨウ</t>
    </rPh>
    <rPh sb="9" eb="11">
      <t>ジカン</t>
    </rPh>
    <phoneticPr fontId="1"/>
  </si>
  <si>
    <r>
      <t>午後5時から
午後10時</t>
    </r>
    <r>
      <rPr>
        <sz val="8"/>
        <color theme="1"/>
        <rFont val="ＭＳ Ｐ明朝"/>
        <family val="1"/>
        <charset val="128"/>
      </rPr>
      <t>まで</t>
    </r>
    <rPh sb="0" eb="2">
      <t>ゴゴ</t>
    </rPh>
    <rPh sb="3" eb="4">
      <t>ジ</t>
    </rPh>
    <rPh sb="7" eb="9">
      <t>ゴゴ</t>
    </rPh>
    <rPh sb="11" eb="12">
      <t>ジ</t>
    </rPh>
    <phoneticPr fontId="1"/>
  </si>
  <si>
    <t>（b）　営利目的の場合　＝　（a）×2.5</t>
    <rPh sb="4" eb="6">
      <t>エイリ</t>
    </rPh>
    <rPh sb="6" eb="8">
      <t>モクテキ</t>
    </rPh>
    <rPh sb="9" eb="11">
      <t>バアイ</t>
    </rPh>
    <phoneticPr fontId="1"/>
  </si>
  <si>
    <t>円</t>
    <rPh sb="0" eb="1">
      <t>エン</t>
    </rPh>
    <phoneticPr fontId="1"/>
  </si>
  <si>
    <t>（a）　の税抜合計額</t>
    <rPh sb="5" eb="7">
      <t>ゼイヌ</t>
    </rPh>
    <rPh sb="7" eb="10">
      <t>ゴウケイガク</t>
    </rPh>
    <phoneticPr fontId="1"/>
  </si>
  <si>
    <t>□</t>
  </si>
  <si>
    <t>各部屋の料金
１区分あたり
（税抜）</t>
    <rPh sb="0" eb="3">
      <t>カクヘヤ</t>
    </rPh>
    <rPh sb="4" eb="6">
      <t>リョウキン</t>
    </rPh>
    <rPh sb="8" eb="10">
      <t>クブン</t>
    </rPh>
    <rPh sb="15" eb="17">
      <t>ゼイヌ</t>
    </rPh>
    <phoneticPr fontId="1"/>
  </si>
  <si>
    <t>税抜合計額</t>
    <rPh sb="0" eb="2">
      <t>ゼイヌ</t>
    </rPh>
    <rPh sb="2" eb="5">
      <t>ゴウケイガク</t>
    </rPh>
    <phoneticPr fontId="1"/>
  </si>
  <si>
    <t>9:00～
12:00</t>
    <phoneticPr fontId="1"/>
  </si>
  <si>
    <t>13:00～
17:00</t>
    <phoneticPr fontId="1"/>
  </si>
  <si>
    <t>17:00～
22:00</t>
    <phoneticPr fontId="1"/>
  </si>
  <si>
    <t>防音室</t>
    <rPh sb="0" eb="3">
      <t>ボウオンシツ</t>
    </rPh>
    <phoneticPr fontId="1"/>
  </si>
  <si>
    <t>使用施設の合計額</t>
    <rPh sb="0" eb="4">
      <t>シヨウシセツ</t>
    </rPh>
    <rPh sb="5" eb="8">
      <t>ゴウケイガク</t>
    </rPh>
    <phoneticPr fontId="1"/>
  </si>
  <si>
    <t>半額免除対象　（a）×0.5</t>
    <rPh sb="0" eb="2">
      <t>ハンガク</t>
    </rPh>
    <rPh sb="2" eb="4">
      <t>メンジョ</t>
    </rPh>
    <rPh sb="4" eb="6">
      <t>タイショウ</t>
    </rPh>
    <phoneticPr fontId="1"/>
  </si>
  <si>
    <t>減免の有無→</t>
    <rPh sb="0" eb="2">
      <t>ゲンメン</t>
    </rPh>
    <rPh sb="3" eb="5">
      <t>ウム</t>
    </rPh>
    <phoneticPr fontId="1"/>
  </si>
  <si>
    <t>なし</t>
  </si>
  <si>
    <t>営利目的の使用　（b）×2.5</t>
    <rPh sb="0" eb="4">
      <t>エイリモクテキ</t>
    </rPh>
    <rPh sb="5" eb="7">
      <t>シヨウ</t>
    </rPh>
    <phoneticPr fontId="1"/>
  </si>
  <si>
    <t>営利の有無→</t>
    <rPh sb="0" eb="2">
      <t>エイリ</t>
    </rPh>
    <rPh sb="3" eb="5">
      <t>ウム</t>
    </rPh>
    <phoneticPr fontId="1"/>
  </si>
  <si>
    <t>消費税額　（b）または（c）×0.1</t>
    <rPh sb="0" eb="3">
      <t>ショウヒゼイ</t>
    </rPh>
    <rPh sb="3" eb="4">
      <t>ガク</t>
    </rPh>
    <phoneticPr fontId="1"/>
  </si>
  <si>
    <t>使用料合計額（b）または（c）＋（d）</t>
    <rPh sb="0" eb="3">
      <t>シヨウリョウ</t>
    </rPh>
    <rPh sb="3" eb="6">
      <t>ゴウケイガク</t>
    </rPh>
    <phoneticPr fontId="1"/>
  </si>
  <si>
    <t>（e）　合計額　（b）または（c）＋（d）</t>
    <rPh sb="4" eb="6">
      <t>ゴウケイ</t>
    </rPh>
    <rPh sb="6" eb="7">
      <t>ガク</t>
    </rPh>
    <phoneticPr fontId="1"/>
  </si>
  <si>
    <t>←文字列形式なので、「00」も表示されます</t>
    <rPh sb="1" eb="4">
      <t>モジレツ</t>
    </rPh>
    <rPh sb="4" eb="6">
      <t>ケイシキ</t>
    </rPh>
    <phoneticPr fontId="1"/>
  </si>
  <si>
    <t>(c) 　部分免除の場合　　　（a) 　×　免除率　　　　/ 10　</t>
    <rPh sb="2" eb="4">
      <t>ブブン</t>
    </rPh>
    <rPh sb="5" eb="7">
      <t>ブブン</t>
    </rPh>
    <rPh sb="7" eb="9">
      <t>メンジョ</t>
    </rPh>
    <rPh sb="8" eb="10">
      <t>バアイ</t>
    </rPh>
    <rPh sb="22" eb="23">
      <t>リツ</t>
    </rPh>
    <phoneticPr fontId="1"/>
  </si>
  <si>
    <t>（d）　消費税 　使用料×0.1</t>
    <rPh sb="4" eb="7">
      <t>ショウヒゼイ</t>
    </rPh>
    <rPh sb="9" eb="12">
      <t>シヨウリョウ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</si>
</sst>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&quot;円&quot;"/>
    <numFmt numFmtId="177" formatCode="#,##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trike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7" fillId="0" borderId="8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justifyLastLine="1"/>
    </xf>
    <xf numFmtId="0" fontId="10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5" fillId="0" borderId="7" xfId="0" applyFont="1" applyBorder="1" applyAlignment="1">
      <alignment horizontal="left"/>
    </xf>
    <xf numFmtId="0" fontId="4" fillId="0" borderId="7" xfId="0" applyFont="1" applyBorder="1" applyAlignment="1"/>
    <xf numFmtId="0" fontId="5" fillId="0" borderId="3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1" fontId="0" fillId="0" borderId="32" xfId="0" applyNumberFormat="1" applyBorder="1" applyAlignment="1">
      <alignment horizontal="center" vertical="center"/>
    </xf>
    <xf numFmtId="41" fontId="2" fillId="0" borderId="36" xfId="0" applyNumberFormat="1" applyFont="1" applyBorder="1" applyAlignment="1">
      <alignment horizontal="center" vertical="center" wrapText="1"/>
    </xf>
    <xf numFmtId="41" fontId="3" fillId="0" borderId="37" xfId="0" applyNumberFormat="1" applyFont="1" applyBorder="1" applyAlignment="1">
      <alignment horizontal="center" vertical="center" wrapText="1"/>
    </xf>
    <xf numFmtId="41" fontId="3" fillId="0" borderId="38" xfId="0" applyNumberFormat="1" applyFont="1" applyBorder="1" applyAlignment="1">
      <alignment horizontal="center" vertical="center" wrapText="1"/>
    </xf>
    <xf numFmtId="41" fontId="0" fillId="0" borderId="23" xfId="0" applyNumberFormat="1" applyBorder="1" applyAlignment="1">
      <alignment horizontal="center" vertical="center"/>
    </xf>
    <xf numFmtId="41" fontId="18" fillId="0" borderId="13" xfId="0" applyNumberFormat="1" applyFont="1" applyBorder="1" applyAlignment="1">
      <alignment horizontal="center" vertical="center"/>
    </xf>
    <xf numFmtId="176" fontId="19" fillId="0" borderId="14" xfId="0" applyNumberFormat="1" applyFont="1" applyBorder="1" applyAlignment="1">
      <alignment horizontal="right" vertical="center" indent="1"/>
    </xf>
    <xf numFmtId="176" fontId="19" fillId="0" borderId="33" xfId="0" applyNumberFormat="1" applyFont="1" applyBorder="1" applyAlignment="1">
      <alignment horizontal="right" vertical="center" indent="1"/>
    </xf>
    <xf numFmtId="41" fontId="19" fillId="0" borderId="18" xfId="0" applyNumberFormat="1" applyFont="1" applyBorder="1" applyAlignment="1">
      <alignment horizontal="center" vertical="center"/>
    </xf>
    <xf numFmtId="176" fontId="19" fillId="0" borderId="1" xfId="0" applyNumberFormat="1" applyFont="1" applyBorder="1" applyAlignment="1">
      <alignment horizontal="right" vertical="center" indent="1"/>
    </xf>
    <xf numFmtId="176" fontId="19" fillId="0" borderId="31" xfId="0" applyNumberFormat="1" applyFont="1" applyBorder="1" applyAlignment="1">
      <alignment horizontal="right" vertical="center" indent="1"/>
    </xf>
    <xf numFmtId="41" fontId="19" fillId="0" borderId="41" xfId="0" applyNumberFormat="1" applyFont="1" applyBorder="1" applyAlignment="1">
      <alignment horizontal="center" vertical="center"/>
    </xf>
    <xf numFmtId="176" fontId="19" fillId="0" borderId="12" xfId="0" applyNumberFormat="1" applyFont="1" applyBorder="1" applyAlignment="1">
      <alignment horizontal="right" vertical="center" indent="1"/>
    </xf>
    <xf numFmtId="176" fontId="19" fillId="0" borderId="42" xfId="0" applyNumberFormat="1" applyFont="1" applyBorder="1" applyAlignment="1">
      <alignment horizontal="right" vertical="center" indent="1"/>
    </xf>
    <xf numFmtId="41" fontId="19" fillId="0" borderId="14" xfId="0" applyNumberFormat="1" applyFont="1" applyBorder="1" applyAlignment="1">
      <alignment horizontal="left" vertical="center" indent="1"/>
    </xf>
    <xf numFmtId="41" fontId="19" fillId="0" borderId="16" xfId="0" applyNumberFormat="1" applyFont="1" applyBorder="1" applyAlignment="1">
      <alignment horizontal="center" vertical="center"/>
    </xf>
    <xf numFmtId="41" fontId="18" fillId="3" borderId="38" xfId="0" applyNumberFormat="1" applyFont="1" applyFill="1" applyBorder="1" applyAlignment="1">
      <alignment horizontal="center" vertical="center"/>
    </xf>
    <xf numFmtId="177" fontId="0" fillId="0" borderId="27" xfId="0" applyNumberFormat="1" applyBorder="1">
      <alignment vertical="center"/>
    </xf>
    <xf numFmtId="176" fontId="18" fillId="0" borderId="39" xfId="0" applyNumberFormat="1" applyFont="1" applyBorder="1" applyAlignment="1">
      <alignment horizontal="right" vertical="center" indent="1"/>
    </xf>
    <xf numFmtId="41" fontId="0" fillId="0" borderId="0" xfId="0" applyNumberFormat="1" applyAlignment="1">
      <alignment horizontal="center" vertical="center"/>
    </xf>
    <xf numFmtId="41" fontId="18" fillId="4" borderId="40" xfId="0" applyNumberFormat="1" applyFont="1" applyFill="1" applyBorder="1" applyAlignment="1">
      <alignment horizontal="center" vertical="center"/>
    </xf>
    <xf numFmtId="177" fontId="0" fillId="0" borderId="32" xfId="0" applyNumberFormat="1" applyBorder="1">
      <alignment vertical="center"/>
    </xf>
    <xf numFmtId="176" fontId="18" fillId="0" borderId="33" xfId="0" applyNumberFormat="1" applyFont="1" applyBorder="1" applyAlignment="1">
      <alignment horizontal="right" vertical="center" indent="1"/>
    </xf>
    <xf numFmtId="41" fontId="0" fillId="0" borderId="49" xfId="0" applyNumberFormat="1" applyBorder="1" applyAlignment="1">
      <alignment horizontal="center" vertical="center"/>
    </xf>
    <xf numFmtId="176" fontId="21" fillId="5" borderId="50" xfId="0" applyNumberFormat="1" applyFont="1" applyFill="1" applyBorder="1" applyAlignment="1">
      <alignment horizontal="right" vertical="center" indent="1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19" fillId="0" borderId="1" xfId="0" applyNumberFormat="1" applyFont="1" applyBorder="1" applyAlignment="1">
      <alignment horizontal="left" vertical="center" indent="1"/>
    </xf>
    <xf numFmtId="0" fontId="0" fillId="0" borderId="35" xfId="0" applyBorder="1" applyAlignment="1">
      <alignment horizontal="center" vertical="center"/>
    </xf>
    <xf numFmtId="41" fontId="19" fillId="0" borderId="35" xfId="0" applyNumberFormat="1" applyFont="1" applyBorder="1" applyAlignment="1">
      <alignment horizontal="left" vertical="center" indent="1"/>
    </xf>
    <xf numFmtId="41" fontId="19" fillId="0" borderId="21" xfId="0" applyNumberFormat="1" applyFont="1" applyBorder="1" applyAlignment="1">
      <alignment horizontal="left" vertical="center" indent="1"/>
    </xf>
    <xf numFmtId="41" fontId="19" fillId="0" borderId="0" xfId="0" applyNumberFormat="1" applyFont="1" applyAlignment="1">
      <alignment horizontal="left" vertical="center" indent="1"/>
    </xf>
    <xf numFmtId="41" fontId="19" fillId="0" borderId="4" xfId="0" applyNumberFormat="1" applyFont="1" applyBorder="1" applyAlignment="1">
      <alignment horizontal="left" vertical="center" indent="1"/>
    </xf>
    <xf numFmtId="41" fontId="19" fillId="0" borderId="0" xfId="0" applyNumberFormat="1" applyFont="1" applyAlignment="1">
      <alignment horizontal="center" vertical="center"/>
    </xf>
    <xf numFmtId="176" fontId="19" fillId="0" borderId="51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41" fontId="0" fillId="0" borderId="33" xfId="0" applyNumberFormat="1" applyBorder="1" applyAlignment="1">
      <alignment horizontal="center" vertical="center"/>
    </xf>
    <xf numFmtId="41" fontId="0" fillId="0" borderId="39" xfId="0" applyNumberFormat="1" applyBorder="1" applyAlignment="1">
      <alignment horizontal="center" vertical="center"/>
    </xf>
    <xf numFmtId="41" fontId="19" fillId="0" borderId="13" xfId="0" applyNumberFormat="1" applyFont="1" applyBorder="1" applyAlignment="1">
      <alignment horizontal="left" vertical="center" indent="1"/>
    </xf>
    <xf numFmtId="41" fontId="19" fillId="0" borderId="14" xfId="0" applyNumberFormat="1" applyFont="1" applyBorder="1" applyAlignment="1">
      <alignment horizontal="left" vertical="center" indent="1"/>
    </xf>
    <xf numFmtId="41" fontId="0" fillId="0" borderId="43" xfId="0" applyNumberFormat="1" applyBorder="1" applyAlignment="1">
      <alignment horizontal="left" vertical="center" indent="1"/>
    </xf>
    <xf numFmtId="41" fontId="0" fillId="0" borderId="27" xfId="0" applyNumberFormat="1" applyBorder="1" applyAlignment="1">
      <alignment horizontal="left" vertical="center" indent="1"/>
    </xf>
    <xf numFmtId="41" fontId="2" fillId="0" borderId="27" xfId="0" applyNumberFormat="1" applyFont="1" applyBorder="1" applyAlignment="1">
      <alignment horizontal="center" vertical="center"/>
    </xf>
    <xf numFmtId="41" fontId="3" fillId="0" borderId="44" xfId="0" applyNumberFormat="1" applyFont="1" applyBorder="1" applyAlignment="1">
      <alignment horizontal="center" vertical="center"/>
    </xf>
    <xf numFmtId="41" fontId="0" fillId="0" borderId="45" xfId="0" applyNumberFormat="1" applyBorder="1" applyAlignment="1">
      <alignment horizontal="left" vertical="center" indent="1"/>
    </xf>
    <xf numFmtId="41" fontId="0" fillId="0" borderId="16" xfId="0" applyNumberFormat="1" applyBorder="1" applyAlignment="1">
      <alignment horizontal="left" vertical="center" indent="1"/>
    </xf>
    <xf numFmtId="41" fontId="2" fillId="0" borderId="16" xfId="0" applyNumberFormat="1" applyFont="1" applyBorder="1" applyAlignment="1">
      <alignment horizontal="center" vertical="center"/>
    </xf>
    <xf numFmtId="41" fontId="3" fillId="0" borderId="46" xfId="0" applyNumberFormat="1" applyFont="1" applyBorder="1" applyAlignment="1">
      <alignment horizontal="center" vertical="center"/>
    </xf>
    <xf numFmtId="41" fontId="0" fillId="0" borderId="26" xfId="0" applyNumberFormat="1" applyBorder="1" applyAlignment="1">
      <alignment horizontal="left" vertical="center" indent="1"/>
    </xf>
    <xf numFmtId="41" fontId="20" fillId="5" borderId="47" xfId="0" applyNumberFormat="1" applyFont="1" applyFill="1" applyBorder="1" applyAlignment="1">
      <alignment horizontal="left" vertical="center" indent="1"/>
    </xf>
    <xf numFmtId="41" fontId="20" fillId="5" borderId="48" xfId="0" applyNumberFormat="1" applyFont="1" applyFill="1" applyBorder="1" applyAlignment="1">
      <alignment horizontal="left" vertical="center" inden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2" fillId="0" borderId="13" xfId="0" applyNumberFormat="1" applyFont="1" applyBorder="1" applyAlignment="1">
      <alignment horizontal="center" vertical="center"/>
    </xf>
    <xf numFmtId="41" fontId="2" fillId="0" borderId="34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 wrapText="1"/>
    </xf>
    <xf numFmtId="41" fontId="2" fillId="0" borderId="35" xfId="0" applyNumberFormat="1" applyFont="1" applyBorder="1" applyAlignment="1">
      <alignment horizontal="center" vertical="center" wrapText="1"/>
    </xf>
    <xf numFmtId="41" fontId="0" fillId="0" borderId="14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1" fontId="5" fillId="0" borderId="16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shrinkToFit="1"/>
    </xf>
    <xf numFmtId="176" fontId="5" fillId="0" borderId="1" xfId="0" applyNumberFormat="1" applyFont="1" applyBorder="1" applyAlignment="1">
      <alignment horizontal="right" vertical="center" indent="1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176" fontId="5" fillId="0" borderId="31" xfId="0" applyNumberFormat="1" applyFont="1" applyBorder="1" applyAlignment="1">
      <alignment horizontal="right" vertical="center" indent="1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6" fontId="8" fillId="0" borderId="25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distributed" vertical="center" shrinkToFit="1"/>
    </xf>
    <xf numFmtId="0" fontId="5" fillId="0" borderId="27" xfId="0" applyFont="1" applyBorder="1" applyAlignment="1">
      <alignment horizontal="distributed" vertical="center" shrinkToFit="1"/>
    </xf>
    <xf numFmtId="0" fontId="5" fillId="0" borderId="26" xfId="0" applyFont="1" applyBorder="1" applyAlignment="1">
      <alignment horizontal="distributed" vertical="center" shrinkToFit="1"/>
    </xf>
    <xf numFmtId="176" fontId="8" fillId="0" borderId="26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5" fillId="2" borderId="7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5" fillId="2" borderId="7" xfId="0" applyFont="1" applyFill="1" applyBorder="1" applyAlignment="1">
      <alignment shrinkToFit="1"/>
    </xf>
    <xf numFmtId="0" fontId="5" fillId="0" borderId="0" xfId="0" applyFont="1" applyAlignment="1">
      <alignment horizontal="distributed" vertical="center" wrapText="1"/>
    </xf>
    <xf numFmtId="0" fontId="0" fillId="0" borderId="0" xfId="0" applyAlignment="1">
      <alignment vertical="center" wrapText="1"/>
    </xf>
    <xf numFmtId="49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vertical="top"/>
    </xf>
    <xf numFmtId="0" fontId="9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distributed" vertical="center" shrinkToFit="1"/>
    </xf>
    <xf numFmtId="0" fontId="5" fillId="0" borderId="10" xfId="0" applyFont="1" applyBorder="1" applyAlignment="1">
      <alignment horizontal="distributed" vertical="center" shrinkToFit="1"/>
    </xf>
    <xf numFmtId="0" fontId="5" fillId="0" borderId="9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7" fillId="2" borderId="10" xfId="0" applyFont="1" applyFill="1" applyBorder="1">
      <alignment vertical="center"/>
    </xf>
    <xf numFmtId="0" fontId="16" fillId="0" borderId="8" xfId="0" applyFont="1" applyBorder="1" applyAlignment="1">
      <alignment horizontal="center" vertical="center" wrapText="1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53340</xdr:colOff>
      <xdr:row>2</xdr:row>
      <xdr:rowOff>0</xdr:rowOff>
    </xdr:from>
    <xdr:ext cx="4420691" cy="53347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461260" y="0"/>
          <a:ext cx="4420691" cy="533479"/>
        </a:xfrm>
        <a:prstGeom prst="rect">
          <a:avLst/>
        </a:prstGeom>
        <a:noFill/>
      </xdr:spPr>
      <xdr:txBody>
        <a:bodyPr wrap="square" lIns="0" tIns="0" rIns="0" bIns="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rgbClr val="FF000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データ入力用シート</a:t>
          </a:r>
          <a:endParaRPr lang="en-US" altLang="ja-JP" sz="3200" b="0" cap="none" spc="0">
            <a:ln w="0"/>
            <a:solidFill>
              <a:srgbClr val="FF0000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64"/>
  <sheetViews>
    <sheetView tabSelected="1" view="pageBreakPreview" topLeftCell="A26" zoomScaleNormal="100" zoomScaleSheetLayoutView="100" workbookViewId="0">
      <selection activeCell="BF33" sqref="BF33:BF34"/>
    </sheetView>
  </sheetViews>
  <sheetFormatPr defaultRowHeight="13.5" x14ac:dyDescent="0.15"/>
  <cols>
    <col min="1" max="41" width="2.375" customWidth="1"/>
    <col min="42" max="42" width="1.5" customWidth="1"/>
    <col min="43" max="43" width="9.5" customWidth="1"/>
    <col min="44" max="44" width="2.875" customWidth="1"/>
    <col min="45" max="45" width="1.25" customWidth="1"/>
    <col min="46" max="48" width="3.375" customWidth="1"/>
    <col min="49" max="49" width="9.375" customWidth="1"/>
    <col min="50" max="57" width="12.25" hidden="1" customWidth="1"/>
    <col min="58" max="58" width="12.25" customWidth="1"/>
    <col min="59" max="66" width="3.375" customWidth="1"/>
  </cols>
  <sheetData>
    <row r="1" spans="2:43" x14ac:dyDescent="0.15">
      <c r="I1" s="28">
        <v>1.56</v>
      </c>
      <c r="J1" s="28">
        <v>1.56</v>
      </c>
      <c r="K1" s="28">
        <v>1.56</v>
      </c>
      <c r="L1" s="28">
        <v>1.56</v>
      </c>
      <c r="M1" s="28">
        <v>1.56</v>
      </c>
      <c r="N1" s="28">
        <v>1.56</v>
      </c>
      <c r="O1" s="28">
        <v>1.56</v>
      </c>
      <c r="P1" s="28">
        <v>1.56</v>
      </c>
      <c r="Q1" s="28">
        <v>1.56</v>
      </c>
      <c r="R1" s="28">
        <v>1.56</v>
      </c>
      <c r="S1" s="28">
        <v>1.56</v>
      </c>
      <c r="T1" s="28">
        <v>1.56</v>
      </c>
      <c r="U1" s="28">
        <v>1.56</v>
      </c>
      <c r="V1" s="28">
        <v>1.56</v>
      </c>
      <c r="W1" s="28">
        <v>1.56</v>
      </c>
      <c r="X1" s="28">
        <v>1.56</v>
      </c>
      <c r="Y1" s="28">
        <v>1.56</v>
      </c>
      <c r="Z1" s="28">
        <v>1.56</v>
      </c>
      <c r="AA1" s="28">
        <v>1.56</v>
      </c>
      <c r="AB1" s="28">
        <v>1.56</v>
      </c>
      <c r="AC1" s="28">
        <v>1.56</v>
      </c>
      <c r="AD1" s="28">
        <v>1.56</v>
      </c>
      <c r="AE1" s="28">
        <v>1.56</v>
      </c>
      <c r="AF1" s="28">
        <v>1.56</v>
      </c>
      <c r="AG1" s="28">
        <v>1.56</v>
      </c>
      <c r="AH1" s="28">
        <v>1.56</v>
      </c>
      <c r="AI1" s="28">
        <v>1.56</v>
      </c>
      <c r="AJ1" s="28">
        <v>1.56</v>
      </c>
      <c r="AK1" s="28">
        <v>1.56</v>
      </c>
      <c r="AL1" s="28">
        <v>1.56</v>
      </c>
      <c r="AM1" s="28">
        <v>1.56</v>
      </c>
      <c r="AN1" s="28">
        <v>1.56</v>
      </c>
      <c r="AO1" s="28">
        <v>1.56</v>
      </c>
    </row>
    <row r="2" spans="2:43" x14ac:dyDescent="0.15"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</row>
    <row r="3" spans="2:43" ht="12" customHeight="1" x14ac:dyDescent="0.15">
      <c r="B3" s="151" t="s">
        <v>37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2:43" ht="22.1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2:43" s="16" customFormat="1" ht="16.899999999999999" customHeight="1" x14ac:dyDescent="0.2">
      <c r="B5" s="159" t="s">
        <v>18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61" t="s">
        <v>7</v>
      </c>
      <c r="T5" s="161"/>
      <c r="U5" s="161"/>
      <c r="V5" s="161"/>
      <c r="W5" s="161"/>
      <c r="X5" s="161"/>
      <c r="Y5" s="161"/>
      <c r="Z5" s="160" t="s">
        <v>8</v>
      </c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22"/>
    </row>
    <row r="6" spans="2:43" s="16" customFormat="1" ht="3" customHeight="1" x14ac:dyDescent="0.15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7"/>
      <c r="T6" s="17"/>
      <c r="U6" s="17"/>
      <c r="V6" s="17"/>
      <c r="W6" s="17"/>
      <c r="X6" s="17"/>
      <c r="Y6" s="18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22"/>
    </row>
    <row r="7" spans="2:43" s="16" customFormat="1" ht="16.899999999999999" customHeight="1" x14ac:dyDescent="0.15"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62" t="s">
        <v>6</v>
      </c>
      <c r="T7" s="162"/>
      <c r="U7" s="162"/>
      <c r="V7" s="162"/>
      <c r="W7" s="162"/>
      <c r="X7" s="162"/>
      <c r="Y7" s="162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22"/>
    </row>
    <row r="8" spans="2:43" ht="4.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2:43" ht="18" customHeight="1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Y9" s="3"/>
      <c r="Z9" s="3"/>
      <c r="AA9" s="3"/>
      <c r="AC9" s="167" t="s">
        <v>44</v>
      </c>
      <c r="AD9" s="167"/>
      <c r="AE9" s="167"/>
      <c r="AF9" s="166"/>
      <c r="AG9" s="166"/>
      <c r="AH9" s="5" t="s">
        <v>45</v>
      </c>
      <c r="AI9" s="166"/>
      <c r="AJ9" s="166"/>
      <c r="AK9" s="5" t="s">
        <v>46</v>
      </c>
      <c r="AL9" s="166"/>
      <c r="AM9" s="166"/>
      <c r="AN9" s="5" t="s">
        <v>52</v>
      </c>
      <c r="AO9" s="3"/>
      <c r="AP9" s="3"/>
      <c r="AQ9" s="165" t="s">
        <v>55</v>
      </c>
    </row>
    <row r="10" spans="2:43" ht="4.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3"/>
      <c r="AQ10" s="165"/>
    </row>
    <row r="11" spans="2:43" x14ac:dyDescent="0.15">
      <c r="B11" s="155" t="s">
        <v>19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Q11" s="165"/>
    </row>
    <row r="12" spans="2:43" s="1" customFormat="1" ht="13.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151" t="s">
        <v>54</v>
      </c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4"/>
      <c r="AQ12" s="165"/>
    </row>
    <row r="13" spans="2:43" ht="19.899999999999999" customHeight="1" x14ac:dyDescent="0.1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3"/>
      <c r="AQ13" s="165"/>
    </row>
    <row r="14" spans="2:43" ht="4.5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Q14" s="165"/>
    </row>
    <row r="15" spans="2:43" s="1" customFormat="1" ht="13.5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S15" s="151" t="s">
        <v>53</v>
      </c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4"/>
      <c r="AQ15" s="165"/>
    </row>
    <row r="16" spans="2:43" ht="19.899999999999999" customHeight="1" x14ac:dyDescent="0.15">
      <c r="B16" s="3"/>
      <c r="C16" s="3"/>
      <c r="D16" s="3"/>
      <c r="E16" s="3"/>
      <c r="F16" s="3"/>
      <c r="G16" s="3"/>
      <c r="H16" s="3"/>
      <c r="I16" s="3"/>
      <c r="S16" s="3"/>
      <c r="T16" s="3"/>
      <c r="U16" s="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3"/>
      <c r="AQ16" s="165"/>
    </row>
    <row r="17" spans="2:56" ht="4.5" customHeight="1" x14ac:dyDescent="0.15">
      <c r="B17" s="3"/>
      <c r="C17" s="3"/>
      <c r="D17" s="3"/>
      <c r="E17" s="3"/>
      <c r="F17" s="3"/>
      <c r="G17" s="3"/>
      <c r="H17" s="3"/>
      <c r="I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Q17" s="165"/>
    </row>
    <row r="18" spans="2:56" s="1" customFormat="1" ht="13.5" customHeight="1" x14ac:dyDescent="0.1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S18" s="155" t="s">
        <v>10</v>
      </c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4"/>
      <c r="AN18" s="4"/>
    </row>
    <row r="19" spans="2:56" ht="19.899999999999999" customHeight="1" x14ac:dyDescent="0.15">
      <c r="B19" s="3"/>
      <c r="C19" s="3"/>
      <c r="D19" s="3"/>
      <c r="E19" s="3"/>
      <c r="F19" s="3"/>
      <c r="G19" s="3"/>
      <c r="H19" s="3"/>
      <c r="I19" s="3"/>
      <c r="J19" s="3"/>
      <c r="K19" s="3"/>
      <c r="S19" s="3"/>
      <c r="T19" s="3"/>
      <c r="U19" s="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3"/>
    </row>
    <row r="20" spans="2:56" ht="4.5" customHeight="1" x14ac:dyDescent="0.15">
      <c r="B20" s="3"/>
      <c r="C20" s="3"/>
      <c r="D20" s="3"/>
      <c r="E20" s="3"/>
      <c r="F20" s="3"/>
      <c r="G20" s="3"/>
      <c r="H20" s="3"/>
      <c r="I20" s="3"/>
      <c r="J20" s="3"/>
      <c r="K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2:56" s="1" customFormat="1" ht="19.899999999999999" customHeight="1" x14ac:dyDescent="0.15">
      <c r="R21" s="23"/>
      <c r="S21" s="158" t="s">
        <v>42</v>
      </c>
      <c r="T21" s="158"/>
      <c r="U21" s="158"/>
      <c r="V21" s="158"/>
      <c r="W21" s="31"/>
      <c r="X21" s="31"/>
      <c r="Y21" s="156"/>
      <c r="Z21" s="156"/>
      <c r="AA21" s="156"/>
      <c r="AB21" s="157" t="s">
        <v>43</v>
      </c>
      <c r="AC21" s="157"/>
      <c r="AD21" s="156"/>
      <c r="AE21" s="156"/>
      <c r="AF21" s="156"/>
      <c r="AG21" s="157" t="s">
        <v>43</v>
      </c>
      <c r="AH21" s="157"/>
      <c r="AI21" s="156"/>
      <c r="AJ21" s="156"/>
      <c r="AK21" s="156"/>
      <c r="AL21" s="31"/>
      <c r="AM21" s="32"/>
      <c r="AN21" s="4"/>
    </row>
    <row r="22" spans="2:56" ht="19.899999999999999" customHeight="1" x14ac:dyDescent="0.15">
      <c r="R22" s="2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2:56" ht="15" customHeight="1" x14ac:dyDescent="0.15">
      <c r="C23" s="171" t="s">
        <v>20</v>
      </c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38" t="s">
        <v>58</v>
      </c>
      <c r="Q23" s="138"/>
      <c r="R23" s="138"/>
      <c r="S23" s="138"/>
      <c r="T23" s="170" t="s">
        <v>9</v>
      </c>
      <c r="U23" s="170"/>
      <c r="V23" s="170"/>
      <c r="W23" s="170"/>
      <c r="X23" s="170"/>
      <c r="Y23" s="164" t="s">
        <v>56</v>
      </c>
      <c r="Z23" s="164"/>
      <c r="AA23" s="164"/>
      <c r="AB23" s="164"/>
      <c r="AC23" s="164"/>
      <c r="AD23" s="164"/>
      <c r="AE23" s="155" t="s">
        <v>60</v>
      </c>
      <c r="AF23" s="155"/>
      <c r="AG23" s="155"/>
      <c r="AH23" s="155"/>
      <c r="AI23" s="155"/>
      <c r="AJ23" s="155"/>
      <c r="AK23" s="155"/>
      <c r="AL23" s="155"/>
      <c r="AM23" s="155"/>
      <c r="AN23" s="3"/>
    </row>
    <row r="24" spans="2:56" ht="15" customHeight="1" x14ac:dyDescent="0.15">
      <c r="B24" s="5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0" t="s">
        <v>59</v>
      </c>
      <c r="Q24" s="170"/>
      <c r="R24" s="170"/>
      <c r="S24" s="170"/>
      <c r="T24" s="170"/>
      <c r="U24" s="170"/>
      <c r="V24" s="170"/>
      <c r="W24" s="170"/>
      <c r="X24" s="170"/>
      <c r="Y24" s="164" t="s">
        <v>57</v>
      </c>
      <c r="Z24" s="164"/>
      <c r="AA24" s="164"/>
      <c r="AB24" s="164"/>
      <c r="AC24" s="164"/>
      <c r="AD24" s="164"/>
      <c r="AE24" s="155"/>
      <c r="AF24" s="155"/>
      <c r="AG24" s="155"/>
      <c r="AH24" s="155"/>
      <c r="AI24" s="155"/>
      <c r="AJ24" s="155"/>
      <c r="AK24" s="155"/>
      <c r="AL24" s="155"/>
      <c r="AM24" s="155"/>
      <c r="AN24" s="3"/>
    </row>
    <row r="25" spans="2:56" ht="4.5" customHeight="1" thickBo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2:56" ht="24" customHeight="1" x14ac:dyDescent="0.15">
      <c r="B26" s="152" t="s">
        <v>3</v>
      </c>
      <c r="C26" s="153"/>
      <c r="D26" s="153"/>
      <c r="E26" s="153"/>
      <c r="F26" s="153"/>
      <c r="G26" s="153"/>
      <c r="H26" s="153"/>
      <c r="I26" s="153" t="s">
        <v>15</v>
      </c>
      <c r="J26" s="153"/>
      <c r="K26" s="153"/>
      <c r="L26" s="153"/>
      <c r="M26" s="153"/>
      <c r="N26" s="153"/>
      <c r="O26" s="153"/>
      <c r="P26" s="153"/>
      <c r="Q26" s="15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4"/>
    </row>
    <row r="27" spans="2:56" ht="24" customHeight="1" x14ac:dyDescent="0.15">
      <c r="B27" s="154"/>
      <c r="C27" s="132"/>
      <c r="D27" s="132"/>
      <c r="E27" s="132"/>
      <c r="F27" s="132"/>
      <c r="G27" s="132"/>
      <c r="H27" s="132"/>
      <c r="I27" s="132" t="s">
        <v>16</v>
      </c>
      <c r="J27" s="132"/>
      <c r="K27" s="132"/>
      <c r="L27" s="132"/>
      <c r="M27" s="132"/>
      <c r="N27" s="132"/>
      <c r="O27" s="132"/>
      <c r="P27" s="132"/>
      <c r="Q27" s="14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6"/>
    </row>
    <row r="28" spans="2:56" ht="39" customHeight="1" x14ac:dyDescent="0.15">
      <c r="B28" s="118" t="s">
        <v>4</v>
      </c>
      <c r="C28" s="92"/>
      <c r="D28" s="92"/>
      <c r="E28" s="92"/>
      <c r="F28" s="92"/>
      <c r="G28" s="92"/>
      <c r="H28" s="93"/>
      <c r="I28" s="26"/>
      <c r="J28" s="119" t="s">
        <v>44</v>
      </c>
      <c r="K28" s="119"/>
      <c r="L28" s="120"/>
      <c r="M28" s="120"/>
      <c r="N28" s="19" t="s">
        <v>45</v>
      </c>
      <c r="O28" s="120"/>
      <c r="P28" s="120"/>
      <c r="Q28" s="19" t="s">
        <v>46</v>
      </c>
      <c r="R28" s="120"/>
      <c r="S28" s="120"/>
      <c r="T28" s="121" t="s">
        <v>47</v>
      </c>
      <c r="U28" s="121"/>
      <c r="V28" s="27"/>
      <c r="W28" s="19" t="s">
        <v>48</v>
      </c>
      <c r="X28" s="120"/>
      <c r="Y28" s="120"/>
      <c r="Z28" s="19" t="s">
        <v>49</v>
      </c>
      <c r="AA28" s="120"/>
      <c r="AB28" s="120"/>
      <c r="AC28" s="119" t="s">
        <v>50</v>
      </c>
      <c r="AD28" s="119"/>
      <c r="AE28" s="119"/>
      <c r="AF28" s="120"/>
      <c r="AG28" s="120"/>
      <c r="AH28" s="19" t="s">
        <v>49</v>
      </c>
      <c r="AI28" s="120"/>
      <c r="AJ28" s="120"/>
      <c r="AK28" s="119" t="s">
        <v>51</v>
      </c>
      <c r="AL28" s="119"/>
      <c r="AM28" s="119"/>
      <c r="AN28" s="20"/>
      <c r="AQ28" s="72" t="s">
        <v>100</v>
      </c>
      <c r="AR28" s="72"/>
      <c r="AS28" s="72"/>
      <c r="AT28" s="72"/>
    </row>
    <row r="29" spans="2:56" ht="27" customHeight="1" x14ac:dyDescent="0.15">
      <c r="B29" s="178" t="s">
        <v>5</v>
      </c>
      <c r="C29" s="132"/>
      <c r="D29" s="132"/>
      <c r="E29" s="132"/>
      <c r="F29" s="132"/>
      <c r="G29" s="132"/>
      <c r="H29" s="132"/>
      <c r="I29" s="12"/>
      <c r="J29" s="104" t="s">
        <v>71</v>
      </c>
      <c r="K29" s="104"/>
      <c r="L29" s="30" t="s">
        <v>72</v>
      </c>
      <c r="M29" s="105"/>
      <c r="N29" s="105"/>
      <c r="O29" s="105"/>
      <c r="P29" s="105"/>
      <c r="Q29" s="105"/>
      <c r="R29" s="104" t="s">
        <v>64</v>
      </c>
      <c r="S29" s="104"/>
      <c r="T29" s="6" t="s">
        <v>73</v>
      </c>
      <c r="U29" s="104" t="s">
        <v>74</v>
      </c>
      <c r="V29" s="104"/>
      <c r="W29" s="30" t="s">
        <v>72</v>
      </c>
      <c r="X29" s="105"/>
      <c r="Y29" s="105"/>
      <c r="Z29" s="105"/>
      <c r="AA29" s="105"/>
      <c r="AB29" s="105"/>
      <c r="AC29" s="104" t="s">
        <v>64</v>
      </c>
      <c r="AD29" s="104"/>
      <c r="AE29" s="6" t="s">
        <v>73</v>
      </c>
      <c r="AF29" s="177" t="s">
        <v>63</v>
      </c>
      <c r="AG29" s="177"/>
      <c r="AH29" s="185"/>
      <c r="AI29" s="185"/>
      <c r="AJ29" s="185"/>
      <c r="AK29" s="185"/>
      <c r="AL29" s="177" t="s">
        <v>64</v>
      </c>
      <c r="AM29" s="177"/>
      <c r="AN29" s="13"/>
      <c r="AQ29" s="72"/>
      <c r="AR29" s="72"/>
      <c r="AS29" s="72"/>
      <c r="AT29" s="72"/>
    </row>
    <row r="30" spans="2:56" ht="18" customHeight="1" thickBot="1" x14ac:dyDescent="0.2">
      <c r="B30" s="134" t="s">
        <v>70</v>
      </c>
      <c r="C30" s="135"/>
      <c r="D30" s="135"/>
      <c r="E30" s="135"/>
      <c r="F30" s="135"/>
      <c r="G30" s="135"/>
      <c r="H30" s="136"/>
      <c r="I30" s="172" t="s">
        <v>65</v>
      </c>
      <c r="J30" s="92"/>
      <c r="K30" s="92"/>
      <c r="L30" s="92"/>
      <c r="M30" s="92"/>
      <c r="N30" s="92"/>
      <c r="O30" s="92"/>
      <c r="P30" s="93"/>
      <c r="Q30" s="189" t="s">
        <v>78</v>
      </c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82" t="s">
        <v>79</v>
      </c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4"/>
    </row>
    <row r="31" spans="2:56" ht="27" customHeight="1" x14ac:dyDescent="0.15">
      <c r="B31" s="137"/>
      <c r="C31" s="138"/>
      <c r="D31" s="138"/>
      <c r="E31" s="138"/>
      <c r="F31" s="138"/>
      <c r="G31" s="138"/>
      <c r="H31" s="139"/>
      <c r="I31" s="88"/>
      <c r="J31" s="89"/>
      <c r="K31" s="89"/>
      <c r="L31" s="89"/>
      <c r="M31" s="89"/>
      <c r="N31" s="89"/>
      <c r="O31" s="89"/>
      <c r="P31" s="94"/>
      <c r="Q31" s="186" t="s">
        <v>67</v>
      </c>
      <c r="R31" s="187"/>
      <c r="S31" s="187"/>
      <c r="T31" s="188"/>
      <c r="U31" s="186" t="s">
        <v>68</v>
      </c>
      <c r="V31" s="187"/>
      <c r="W31" s="187"/>
      <c r="X31" s="188"/>
      <c r="Y31" s="186" t="s">
        <v>80</v>
      </c>
      <c r="Z31" s="187"/>
      <c r="AA31" s="187"/>
      <c r="AB31" s="187"/>
      <c r="AC31" s="132" t="s">
        <v>69</v>
      </c>
      <c r="AD31" s="132"/>
      <c r="AE31" s="132"/>
      <c r="AF31" s="132"/>
      <c r="AG31" s="132"/>
      <c r="AH31" s="132"/>
      <c r="AI31" s="182" t="s">
        <v>75</v>
      </c>
      <c r="AJ31" s="132"/>
      <c r="AK31" s="132"/>
      <c r="AL31" s="132"/>
      <c r="AM31" s="132"/>
      <c r="AN31" s="183"/>
      <c r="AX31" s="99" t="s">
        <v>65</v>
      </c>
      <c r="AY31" s="101" t="s">
        <v>85</v>
      </c>
      <c r="AZ31" s="103" t="s">
        <v>78</v>
      </c>
      <c r="BA31" s="103"/>
      <c r="BB31" s="103"/>
      <c r="BC31" s="36"/>
      <c r="BD31" s="73" t="s">
        <v>86</v>
      </c>
    </row>
    <row r="32" spans="2:56" ht="18" customHeight="1" thickBot="1" x14ac:dyDescent="0.2">
      <c r="B32" s="137"/>
      <c r="C32" s="138"/>
      <c r="D32" s="138"/>
      <c r="E32" s="138"/>
      <c r="F32" s="138"/>
      <c r="G32" s="138"/>
      <c r="H32" s="139"/>
      <c r="I32" s="115" t="s">
        <v>84</v>
      </c>
      <c r="J32" s="115"/>
      <c r="K32" s="179" t="s">
        <v>21</v>
      </c>
      <c r="L32" s="180"/>
      <c r="M32" s="180"/>
      <c r="N32" s="180"/>
      <c r="O32" s="180"/>
      <c r="P32" s="181"/>
      <c r="Q32" s="123" t="s">
        <v>84</v>
      </c>
      <c r="R32" s="124"/>
      <c r="S32" s="124"/>
      <c r="T32" s="125"/>
      <c r="U32" s="123" t="s">
        <v>84</v>
      </c>
      <c r="V32" s="124"/>
      <c r="W32" s="124"/>
      <c r="X32" s="125"/>
      <c r="Y32" s="123" t="s">
        <v>12</v>
      </c>
      <c r="Z32" s="124"/>
      <c r="AA32" s="124"/>
      <c r="AB32" s="125"/>
      <c r="AC32" s="117">
        <v>4546</v>
      </c>
      <c r="AD32" s="117"/>
      <c r="AE32" s="117"/>
      <c r="AF32" s="117"/>
      <c r="AG32" s="117"/>
      <c r="AH32" s="117"/>
      <c r="AI32" s="117">
        <v>5000</v>
      </c>
      <c r="AJ32" s="117"/>
      <c r="AK32" s="117"/>
      <c r="AL32" s="117"/>
      <c r="AM32" s="117"/>
      <c r="AN32" s="122"/>
      <c r="AX32" s="100"/>
      <c r="AY32" s="102"/>
      <c r="AZ32" s="37" t="s">
        <v>87</v>
      </c>
      <c r="BA32" s="38" t="s">
        <v>88</v>
      </c>
      <c r="BB32" s="39" t="s">
        <v>89</v>
      </c>
      <c r="BC32" s="40"/>
      <c r="BD32" s="74"/>
    </row>
    <row r="33" spans="2:56" ht="18" customHeight="1" x14ac:dyDescent="0.15">
      <c r="B33" s="137"/>
      <c r="C33" s="138"/>
      <c r="D33" s="138"/>
      <c r="E33" s="138"/>
      <c r="F33" s="138"/>
      <c r="G33" s="138"/>
      <c r="H33" s="139"/>
      <c r="I33" s="115" t="s">
        <v>84</v>
      </c>
      <c r="J33" s="115"/>
      <c r="K33" s="116" t="s">
        <v>22</v>
      </c>
      <c r="L33" s="116"/>
      <c r="M33" s="116"/>
      <c r="N33" s="116"/>
      <c r="O33" s="116"/>
      <c r="P33" s="116"/>
      <c r="Q33" s="123" t="s">
        <v>12</v>
      </c>
      <c r="R33" s="124"/>
      <c r="S33" s="124"/>
      <c r="T33" s="125"/>
      <c r="U33" s="123" t="s">
        <v>12</v>
      </c>
      <c r="V33" s="124"/>
      <c r="W33" s="124"/>
      <c r="X33" s="125"/>
      <c r="Y33" s="123" t="s">
        <v>12</v>
      </c>
      <c r="Z33" s="124"/>
      <c r="AA33" s="124"/>
      <c r="AB33" s="125"/>
      <c r="AC33" s="117">
        <v>546</v>
      </c>
      <c r="AD33" s="117"/>
      <c r="AE33" s="117"/>
      <c r="AF33" s="117"/>
      <c r="AG33" s="117"/>
      <c r="AH33" s="117"/>
      <c r="AI33" s="117">
        <v>600</v>
      </c>
      <c r="AJ33" s="117"/>
      <c r="AK33" s="117"/>
      <c r="AL33" s="117"/>
      <c r="AM33" s="117"/>
      <c r="AN33" s="122"/>
      <c r="AX33" s="41" t="s">
        <v>21</v>
      </c>
      <c r="AY33" s="42">
        <v>4546</v>
      </c>
      <c r="AZ33" s="61" t="str">
        <f t="shared" ref="AZ33:AZ41" si="0">Q32</f>
        <v>□</v>
      </c>
      <c r="BA33" s="61" t="str">
        <f t="shared" ref="BA33:BA41" si="1">U32</f>
        <v>□</v>
      </c>
      <c r="BB33" s="61" t="str">
        <f t="shared" ref="BB33:BB41" si="2">Y32</f>
        <v>□</v>
      </c>
      <c r="BC33" s="50">
        <f t="shared" ref="BC33:BC41" si="3">COUNTIF(AZ33:BB33,"☑")</f>
        <v>0</v>
      </c>
      <c r="BD33" s="43">
        <f>SUM(AY33*BC33)</f>
        <v>0</v>
      </c>
    </row>
    <row r="34" spans="2:56" ht="18" customHeight="1" x14ac:dyDescent="0.15">
      <c r="B34" s="137"/>
      <c r="C34" s="138"/>
      <c r="D34" s="138"/>
      <c r="E34" s="138"/>
      <c r="F34" s="138"/>
      <c r="G34" s="138"/>
      <c r="H34" s="139"/>
      <c r="I34" s="115" t="s">
        <v>84</v>
      </c>
      <c r="J34" s="115"/>
      <c r="K34" s="116" t="s">
        <v>23</v>
      </c>
      <c r="L34" s="116"/>
      <c r="M34" s="116"/>
      <c r="N34" s="116"/>
      <c r="O34" s="116"/>
      <c r="P34" s="116"/>
      <c r="Q34" s="123" t="s">
        <v>12</v>
      </c>
      <c r="R34" s="124"/>
      <c r="S34" s="124"/>
      <c r="T34" s="125"/>
      <c r="U34" s="123" t="s">
        <v>12</v>
      </c>
      <c r="V34" s="124"/>
      <c r="W34" s="124"/>
      <c r="X34" s="125"/>
      <c r="Y34" s="123" t="s">
        <v>12</v>
      </c>
      <c r="Z34" s="124"/>
      <c r="AA34" s="124"/>
      <c r="AB34" s="125"/>
      <c r="AC34" s="117">
        <v>728</v>
      </c>
      <c r="AD34" s="117"/>
      <c r="AE34" s="117"/>
      <c r="AF34" s="117"/>
      <c r="AG34" s="117"/>
      <c r="AH34" s="117"/>
      <c r="AI34" s="117">
        <v>800</v>
      </c>
      <c r="AJ34" s="117"/>
      <c r="AK34" s="117"/>
      <c r="AL34" s="117"/>
      <c r="AM34" s="117"/>
      <c r="AN34" s="122"/>
      <c r="AX34" s="44" t="s">
        <v>90</v>
      </c>
      <c r="AY34" s="45">
        <v>546</v>
      </c>
      <c r="AZ34" s="62" t="str">
        <f t="shared" si="0"/>
        <v>□</v>
      </c>
      <c r="BA34" s="62" t="str">
        <f t="shared" si="1"/>
        <v>□</v>
      </c>
      <c r="BB34" s="62" t="str">
        <f t="shared" si="2"/>
        <v>□</v>
      </c>
      <c r="BC34" s="63">
        <f t="shared" si="3"/>
        <v>0</v>
      </c>
      <c r="BD34" s="46">
        <f t="shared" ref="BD34:BD41" si="4">SUM(AY34*BC34)</f>
        <v>0</v>
      </c>
    </row>
    <row r="35" spans="2:56" ht="18" customHeight="1" x14ac:dyDescent="0.15">
      <c r="B35" s="137"/>
      <c r="C35" s="138"/>
      <c r="D35" s="138"/>
      <c r="E35" s="138"/>
      <c r="F35" s="138"/>
      <c r="G35" s="138"/>
      <c r="H35" s="139"/>
      <c r="I35" s="115" t="s">
        <v>84</v>
      </c>
      <c r="J35" s="115"/>
      <c r="K35" s="116" t="s">
        <v>24</v>
      </c>
      <c r="L35" s="116"/>
      <c r="M35" s="116"/>
      <c r="N35" s="116"/>
      <c r="O35" s="116"/>
      <c r="P35" s="116"/>
      <c r="Q35" s="123" t="s">
        <v>12</v>
      </c>
      <c r="R35" s="124"/>
      <c r="S35" s="124"/>
      <c r="T35" s="125"/>
      <c r="U35" s="123" t="s">
        <v>12</v>
      </c>
      <c r="V35" s="124"/>
      <c r="W35" s="124"/>
      <c r="X35" s="125"/>
      <c r="Y35" s="123" t="s">
        <v>12</v>
      </c>
      <c r="Z35" s="124"/>
      <c r="AA35" s="124"/>
      <c r="AB35" s="125"/>
      <c r="AC35" s="117">
        <v>909</v>
      </c>
      <c r="AD35" s="117"/>
      <c r="AE35" s="117"/>
      <c r="AF35" s="117"/>
      <c r="AG35" s="117"/>
      <c r="AH35" s="117"/>
      <c r="AI35" s="117">
        <v>999</v>
      </c>
      <c r="AJ35" s="117"/>
      <c r="AK35" s="117"/>
      <c r="AL35" s="117"/>
      <c r="AM35" s="117"/>
      <c r="AN35" s="122"/>
      <c r="AX35" s="44" t="s">
        <v>23</v>
      </c>
      <c r="AY35" s="45">
        <v>728</v>
      </c>
      <c r="AZ35" s="62" t="str">
        <f t="shared" si="0"/>
        <v>□</v>
      </c>
      <c r="BA35" s="62" t="str">
        <f t="shared" si="1"/>
        <v>□</v>
      </c>
      <c r="BB35" s="62" t="str">
        <f t="shared" si="2"/>
        <v>□</v>
      </c>
      <c r="BC35" s="63">
        <f t="shared" si="3"/>
        <v>0</v>
      </c>
      <c r="BD35" s="46">
        <f t="shared" si="4"/>
        <v>0</v>
      </c>
    </row>
    <row r="36" spans="2:56" ht="18" customHeight="1" x14ac:dyDescent="0.15">
      <c r="B36" s="137"/>
      <c r="C36" s="138"/>
      <c r="D36" s="138"/>
      <c r="E36" s="138"/>
      <c r="F36" s="138"/>
      <c r="G36" s="138"/>
      <c r="H36" s="139"/>
      <c r="I36" s="115" t="s">
        <v>84</v>
      </c>
      <c r="J36" s="115"/>
      <c r="K36" s="116" t="s">
        <v>25</v>
      </c>
      <c r="L36" s="116"/>
      <c r="M36" s="116"/>
      <c r="N36" s="116"/>
      <c r="O36" s="116"/>
      <c r="P36" s="116"/>
      <c r="Q36" s="123" t="s">
        <v>12</v>
      </c>
      <c r="R36" s="124"/>
      <c r="S36" s="124"/>
      <c r="T36" s="125"/>
      <c r="U36" s="123" t="s">
        <v>12</v>
      </c>
      <c r="V36" s="124"/>
      <c r="W36" s="124"/>
      <c r="X36" s="125"/>
      <c r="Y36" s="123" t="s">
        <v>12</v>
      </c>
      <c r="Z36" s="124"/>
      <c r="AA36" s="124"/>
      <c r="AB36" s="125"/>
      <c r="AC36" s="117">
        <v>182</v>
      </c>
      <c r="AD36" s="117"/>
      <c r="AE36" s="117"/>
      <c r="AF36" s="117"/>
      <c r="AG36" s="117"/>
      <c r="AH36" s="117"/>
      <c r="AI36" s="117">
        <v>200</v>
      </c>
      <c r="AJ36" s="117"/>
      <c r="AK36" s="117"/>
      <c r="AL36" s="117"/>
      <c r="AM36" s="117"/>
      <c r="AN36" s="122"/>
      <c r="AX36" s="44" t="s">
        <v>24</v>
      </c>
      <c r="AY36" s="45">
        <v>909</v>
      </c>
      <c r="AZ36" s="62" t="str">
        <f t="shared" si="0"/>
        <v>□</v>
      </c>
      <c r="BA36" s="62" t="str">
        <f t="shared" si="1"/>
        <v>□</v>
      </c>
      <c r="BB36" s="62" t="str">
        <f t="shared" si="2"/>
        <v>□</v>
      </c>
      <c r="BC36" s="63">
        <f t="shared" si="3"/>
        <v>0</v>
      </c>
      <c r="BD36" s="46">
        <f t="shared" si="4"/>
        <v>0</v>
      </c>
    </row>
    <row r="37" spans="2:56" ht="18" customHeight="1" x14ac:dyDescent="0.15">
      <c r="B37" s="137"/>
      <c r="C37" s="138"/>
      <c r="D37" s="138"/>
      <c r="E37" s="138"/>
      <c r="F37" s="138"/>
      <c r="G37" s="138"/>
      <c r="H37" s="139"/>
      <c r="I37" s="115" t="s">
        <v>84</v>
      </c>
      <c r="J37" s="115"/>
      <c r="K37" s="116" t="s">
        <v>26</v>
      </c>
      <c r="L37" s="116"/>
      <c r="M37" s="116"/>
      <c r="N37" s="116"/>
      <c r="O37" s="116"/>
      <c r="P37" s="116"/>
      <c r="Q37" s="123" t="s">
        <v>12</v>
      </c>
      <c r="R37" s="124"/>
      <c r="S37" s="124"/>
      <c r="T37" s="125"/>
      <c r="U37" s="123" t="s">
        <v>12</v>
      </c>
      <c r="V37" s="124"/>
      <c r="W37" s="124"/>
      <c r="X37" s="125"/>
      <c r="Y37" s="123" t="s">
        <v>12</v>
      </c>
      <c r="Z37" s="124"/>
      <c r="AA37" s="124"/>
      <c r="AB37" s="125"/>
      <c r="AC37" s="117">
        <v>909</v>
      </c>
      <c r="AD37" s="117"/>
      <c r="AE37" s="117"/>
      <c r="AF37" s="117"/>
      <c r="AG37" s="117"/>
      <c r="AH37" s="117"/>
      <c r="AI37" s="117">
        <v>999</v>
      </c>
      <c r="AJ37" s="117"/>
      <c r="AK37" s="117"/>
      <c r="AL37" s="117"/>
      <c r="AM37" s="117"/>
      <c r="AN37" s="122"/>
      <c r="AX37" s="44" t="s">
        <v>25</v>
      </c>
      <c r="AY37" s="45">
        <v>182</v>
      </c>
      <c r="AZ37" s="62" t="str">
        <f t="shared" si="0"/>
        <v>□</v>
      </c>
      <c r="BA37" s="62" t="str">
        <f t="shared" si="1"/>
        <v>□</v>
      </c>
      <c r="BB37" s="62" t="str">
        <f t="shared" si="2"/>
        <v>□</v>
      </c>
      <c r="BC37" s="63">
        <f t="shared" si="3"/>
        <v>0</v>
      </c>
      <c r="BD37" s="46">
        <f t="shared" si="4"/>
        <v>0</v>
      </c>
    </row>
    <row r="38" spans="2:56" ht="18" customHeight="1" x14ac:dyDescent="0.15">
      <c r="B38" s="137"/>
      <c r="C38" s="138"/>
      <c r="D38" s="138"/>
      <c r="E38" s="138"/>
      <c r="F38" s="138"/>
      <c r="G38" s="138"/>
      <c r="H38" s="139"/>
      <c r="I38" s="115" t="s">
        <v>84</v>
      </c>
      <c r="J38" s="115"/>
      <c r="K38" s="116" t="s">
        <v>27</v>
      </c>
      <c r="L38" s="116"/>
      <c r="M38" s="116"/>
      <c r="N38" s="116"/>
      <c r="O38" s="116"/>
      <c r="P38" s="116"/>
      <c r="Q38" s="123" t="s">
        <v>12</v>
      </c>
      <c r="R38" s="124"/>
      <c r="S38" s="124"/>
      <c r="T38" s="125"/>
      <c r="U38" s="123" t="s">
        <v>12</v>
      </c>
      <c r="V38" s="124"/>
      <c r="W38" s="124"/>
      <c r="X38" s="125"/>
      <c r="Y38" s="123" t="s">
        <v>12</v>
      </c>
      <c r="Z38" s="124"/>
      <c r="AA38" s="124"/>
      <c r="AB38" s="125"/>
      <c r="AC38" s="117">
        <v>909</v>
      </c>
      <c r="AD38" s="117"/>
      <c r="AE38" s="117"/>
      <c r="AF38" s="117"/>
      <c r="AG38" s="117"/>
      <c r="AH38" s="117"/>
      <c r="AI38" s="117">
        <v>999</v>
      </c>
      <c r="AJ38" s="117"/>
      <c r="AK38" s="117"/>
      <c r="AL38" s="117"/>
      <c r="AM38" s="117"/>
      <c r="AN38" s="122"/>
      <c r="AX38" s="44" t="s">
        <v>26</v>
      </c>
      <c r="AY38" s="45">
        <v>909</v>
      </c>
      <c r="AZ38" s="62" t="str">
        <f t="shared" si="0"/>
        <v>□</v>
      </c>
      <c r="BA38" s="62" t="str">
        <f t="shared" si="1"/>
        <v>□</v>
      </c>
      <c r="BB38" s="62" t="str">
        <f t="shared" si="2"/>
        <v>□</v>
      </c>
      <c r="BC38" s="63">
        <f t="shared" si="3"/>
        <v>0</v>
      </c>
      <c r="BD38" s="46">
        <f t="shared" si="4"/>
        <v>0</v>
      </c>
    </row>
    <row r="39" spans="2:56" ht="18" customHeight="1" x14ac:dyDescent="0.15">
      <c r="B39" s="137"/>
      <c r="C39" s="138"/>
      <c r="D39" s="138"/>
      <c r="E39" s="138"/>
      <c r="F39" s="138"/>
      <c r="G39" s="138"/>
      <c r="H39" s="139"/>
      <c r="I39" s="115" t="s">
        <v>84</v>
      </c>
      <c r="J39" s="115"/>
      <c r="K39" s="116" t="s">
        <v>28</v>
      </c>
      <c r="L39" s="116"/>
      <c r="M39" s="116"/>
      <c r="N39" s="116"/>
      <c r="O39" s="116"/>
      <c r="P39" s="116"/>
      <c r="Q39" s="123" t="s">
        <v>12</v>
      </c>
      <c r="R39" s="124"/>
      <c r="S39" s="124"/>
      <c r="T39" s="125"/>
      <c r="U39" s="123" t="s">
        <v>12</v>
      </c>
      <c r="V39" s="124"/>
      <c r="W39" s="124"/>
      <c r="X39" s="125"/>
      <c r="Y39" s="123" t="s">
        <v>12</v>
      </c>
      <c r="Z39" s="124"/>
      <c r="AA39" s="124"/>
      <c r="AB39" s="125"/>
      <c r="AC39" s="117">
        <v>546</v>
      </c>
      <c r="AD39" s="117"/>
      <c r="AE39" s="117"/>
      <c r="AF39" s="117"/>
      <c r="AG39" s="117"/>
      <c r="AH39" s="117"/>
      <c r="AI39" s="117">
        <v>600</v>
      </c>
      <c r="AJ39" s="117"/>
      <c r="AK39" s="117"/>
      <c r="AL39" s="117"/>
      <c r="AM39" s="117"/>
      <c r="AN39" s="122"/>
      <c r="AX39" s="44" t="s">
        <v>27</v>
      </c>
      <c r="AY39" s="45">
        <v>909</v>
      </c>
      <c r="AZ39" s="62" t="str">
        <f t="shared" si="0"/>
        <v>□</v>
      </c>
      <c r="BA39" s="62" t="str">
        <f t="shared" si="1"/>
        <v>□</v>
      </c>
      <c r="BB39" s="62" t="str">
        <f t="shared" si="2"/>
        <v>□</v>
      </c>
      <c r="BC39" s="63">
        <f t="shared" si="3"/>
        <v>0</v>
      </c>
      <c r="BD39" s="46">
        <f t="shared" si="4"/>
        <v>0</v>
      </c>
    </row>
    <row r="40" spans="2:56" ht="18" customHeight="1" x14ac:dyDescent="0.15">
      <c r="B40" s="137"/>
      <c r="C40" s="138"/>
      <c r="D40" s="138"/>
      <c r="E40" s="138"/>
      <c r="F40" s="138"/>
      <c r="G40" s="138"/>
      <c r="H40" s="139"/>
      <c r="I40" s="115" t="s">
        <v>84</v>
      </c>
      <c r="J40" s="115"/>
      <c r="K40" s="116" t="s">
        <v>29</v>
      </c>
      <c r="L40" s="116"/>
      <c r="M40" s="116"/>
      <c r="N40" s="116"/>
      <c r="O40" s="116"/>
      <c r="P40" s="116"/>
      <c r="Q40" s="123" t="s">
        <v>12</v>
      </c>
      <c r="R40" s="124"/>
      <c r="S40" s="124"/>
      <c r="T40" s="125"/>
      <c r="U40" s="123" t="s">
        <v>12</v>
      </c>
      <c r="V40" s="124"/>
      <c r="W40" s="124"/>
      <c r="X40" s="125"/>
      <c r="Y40" s="123" t="s">
        <v>12</v>
      </c>
      <c r="Z40" s="124"/>
      <c r="AA40" s="124"/>
      <c r="AB40" s="125"/>
      <c r="AC40" s="117">
        <v>1364</v>
      </c>
      <c r="AD40" s="117"/>
      <c r="AE40" s="117"/>
      <c r="AF40" s="117"/>
      <c r="AG40" s="117"/>
      <c r="AH40" s="117"/>
      <c r="AI40" s="117">
        <v>1500</v>
      </c>
      <c r="AJ40" s="117"/>
      <c r="AK40" s="117"/>
      <c r="AL40" s="117"/>
      <c r="AM40" s="117"/>
      <c r="AN40" s="122"/>
      <c r="AX40" s="44" t="s">
        <v>28</v>
      </c>
      <c r="AY40" s="45">
        <v>546</v>
      </c>
      <c r="AZ40" s="62" t="str">
        <f t="shared" si="0"/>
        <v>□</v>
      </c>
      <c r="BA40" s="62" t="str">
        <f t="shared" si="1"/>
        <v>□</v>
      </c>
      <c r="BB40" s="62" t="str">
        <f t="shared" si="2"/>
        <v>□</v>
      </c>
      <c r="BC40" s="63">
        <f t="shared" si="3"/>
        <v>0</v>
      </c>
      <c r="BD40" s="46">
        <f t="shared" si="4"/>
        <v>0</v>
      </c>
    </row>
    <row r="41" spans="2:56" ht="18" customHeight="1" thickBot="1" x14ac:dyDescent="0.2">
      <c r="B41" s="140"/>
      <c r="C41" s="141"/>
      <c r="D41" s="141"/>
      <c r="E41" s="141"/>
      <c r="F41" s="141"/>
      <c r="G41" s="141"/>
      <c r="H41" s="142"/>
      <c r="I41" s="115" t="s">
        <v>84</v>
      </c>
      <c r="J41" s="115"/>
      <c r="K41" s="143" t="s">
        <v>31</v>
      </c>
      <c r="L41" s="144"/>
      <c r="M41" s="144"/>
      <c r="N41" s="144"/>
      <c r="O41" s="144"/>
      <c r="P41" s="145"/>
      <c r="Q41" s="123" t="s">
        <v>12</v>
      </c>
      <c r="R41" s="124"/>
      <c r="S41" s="124"/>
      <c r="T41" s="125"/>
      <c r="U41" s="123" t="s">
        <v>12</v>
      </c>
      <c r="V41" s="124"/>
      <c r="W41" s="124"/>
      <c r="X41" s="125"/>
      <c r="Y41" s="123" t="s">
        <v>12</v>
      </c>
      <c r="Z41" s="124"/>
      <c r="AA41" s="124"/>
      <c r="AB41" s="125"/>
      <c r="AC41" s="126" t="s">
        <v>30</v>
      </c>
      <c r="AD41" s="127"/>
      <c r="AE41" s="127"/>
      <c r="AF41" s="127"/>
      <c r="AG41" s="127"/>
      <c r="AH41" s="146"/>
      <c r="AI41" s="126" t="s">
        <v>30</v>
      </c>
      <c r="AJ41" s="127"/>
      <c r="AK41" s="127"/>
      <c r="AL41" s="127"/>
      <c r="AM41" s="127"/>
      <c r="AN41" s="128"/>
      <c r="AX41" s="47" t="s">
        <v>29</v>
      </c>
      <c r="AY41" s="48">
        <v>1364</v>
      </c>
      <c r="AZ41" s="64" t="str">
        <f t="shared" si="0"/>
        <v>□</v>
      </c>
      <c r="BA41" s="64" t="str">
        <f t="shared" si="1"/>
        <v>□</v>
      </c>
      <c r="BB41" s="64" t="str">
        <f t="shared" si="2"/>
        <v>□</v>
      </c>
      <c r="BC41" s="65">
        <f t="shared" si="3"/>
        <v>0</v>
      </c>
      <c r="BD41" s="49">
        <f t="shared" si="4"/>
        <v>0</v>
      </c>
    </row>
    <row r="42" spans="2:56" ht="22.5" customHeight="1" x14ac:dyDescent="0.15">
      <c r="B42" s="129" t="s">
        <v>83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07"/>
      <c r="N42" s="107"/>
      <c r="O42" s="107"/>
      <c r="P42" s="107"/>
      <c r="Q42" s="107"/>
      <c r="R42" s="107"/>
      <c r="S42" s="33" t="s">
        <v>82</v>
      </c>
      <c r="T42" s="129" t="s">
        <v>81</v>
      </c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06"/>
      <c r="AI42" s="106"/>
      <c r="AJ42" s="106"/>
      <c r="AK42" s="106"/>
      <c r="AL42" s="106"/>
      <c r="AM42" s="106"/>
      <c r="AN42" s="33" t="s">
        <v>82</v>
      </c>
      <c r="AX42" s="75" t="s">
        <v>91</v>
      </c>
      <c r="AY42" s="76"/>
      <c r="AZ42" s="76"/>
      <c r="BA42" s="76"/>
      <c r="BB42" s="76"/>
      <c r="BC42" s="51"/>
      <c r="BD42" s="43">
        <f>SUM(BD33:BD41)</f>
        <v>0</v>
      </c>
    </row>
    <row r="43" spans="2:56" ht="22.5" customHeight="1" x14ac:dyDescent="0.15">
      <c r="B43" s="113" t="s">
        <v>101</v>
      </c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96"/>
      <c r="AI43" s="96"/>
      <c r="AJ43" s="96"/>
      <c r="AK43" s="96"/>
      <c r="AL43" s="96"/>
      <c r="AM43" s="96"/>
      <c r="AN43" s="35" t="s">
        <v>82</v>
      </c>
      <c r="AX43" s="66"/>
      <c r="AY43" s="67"/>
      <c r="AZ43" s="67"/>
      <c r="BA43" s="67"/>
      <c r="BB43" s="68"/>
      <c r="BC43" s="69"/>
      <c r="BD43" s="70"/>
    </row>
    <row r="44" spans="2:56" ht="22.5" customHeight="1" x14ac:dyDescent="0.15">
      <c r="B44" s="88" t="s">
        <v>2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90" t="s">
        <v>35</v>
      </c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1"/>
      <c r="AX44" s="66"/>
      <c r="AY44" s="67"/>
      <c r="AZ44" s="67"/>
      <c r="BA44" s="67"/>
      <c r="BB44" s="68"/>
      <c r="BC44" s="69"/>
      <c r="BD44" s="70"/>
    </row>
    <row r="45" spans="2:56" ht="22.5" customHeight="1" thickBot="1" x14ac:dyDescent="0.2">
      <c r="B45" s="111" t="s">
        <v>102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08"/>
      <c r="N45" s="108"/>
      <c r="O45" s="108"/>
      <c r="P45" s="108"/>
      <c r="Q45" s="108"/>
      <c r="R45" s="108"/>
      <c r="S45" s="34" t="s">
        <v>82</v>
      </c>
      <c r="T45" s="109" t="s">
        <v>99</v>
      </c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08"/>
      <c r="AI45" s="108"/>
      <c r="AJ45" s="108"/>
      <c r="AK45" s="108"/>
      <c r="AL45" s="108"/>
      <c r="AM45" s="108"/>
      <c r="AN45" s="34" t="s">
        <v>82</v>
      </c>
      <c r="AX45" s="77" t="s">
        <v>92</v>
      </c>
      <c r="AY45" s="78"/>
      <c r="AZ45" s="79" t="s">
        <v>93</v>
      </c>
      <c r="BA45" s="80"/>
      <c r="BB45" s="52" t="s">
        <v>94</v>
      </c>
      <c r="BC45" s="53">
        <f>COUNTIF(AZ45:BB45,"あり")</f>
        <v>0</v>
      </c>
      <c r="BD45" s="54">
        <f>ROUNDDOWN(BD42*BG45,0)</f>
        <v>0</v>
      </c>
    </row>
    <row r="46" spans="2:56" ht="15" customHeight="1" thickBot="1" x14ac:dyDescent="0.2">
      <c r="B46" s="131" t="s">
        <v>11</v>
      </c>
      <c r="C46" s="131"/>
      <c r="D46" s="131"/>
      <c r="E46" s="131"/>
      <c r="F46" s="131"/>
      <c r="G46" s="131"/>
      <c r="H46" s="13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172" t="s">
        <v>36</v>
      </c>
      <c r="AC46" s="92"/>
      <c r="AD46" s="93"/>
      <c r="AE46" s="95"/>
      <c r="AF46" s="96"/>
      <c r="AG46" s="96"/>
      <c r="AH46" s="96"/>
      <c r="AI46" s="96"/>
      <c r="AJ46" s="96"/>
      <c r="AK46" s="96"/>
      <c r="AL46" s="96"/>
      <c r="AM46" s="92" t="s">
        <v>61</v>
      </c>
      <c r="AN46" s="93"/>
      <c r="AX46" s="55"/>
      <c r="AY46" s="55"/>
      <c r="AZ46" s="55"/>
      <c r="BA46" s="55"/>
      <c r="BB46" s="55"/>
      <c r="BC46" s="55"/>
      <c r="BD46" s="55"/>
    </row>
    <row r="47" spans="2:56" ht="13.5" customHeight="1" x14ac:dyDescent="0.15">
      <c r="B47" s="21"/>
      <c r="C47" s="6" t="s">
        <v>41</v>
      </c>
      <c r="D47" s="6"/>
      <c r="E47" s="21"/>
      <c r="F47" s="21"/>
      <c r="G47" s="21"/>
      <c r="H47" s="21"/>
      <c r="I47" s="3"/>
      <c r="J47" s="3"/>
      <c r="K47" s="3"/>
      <c r="L47" s="3"/>
      <c r="M47" s="3"/>
      <c r="N47" s="3"/>
      <c r="O47" s="3"/>
      <c r="P47" s="3"/>
      <c r="Q47" s="24"/>
      <c r="R47" s="24"/>
      <c r="S47" s="24"/>
      <c r="T47" s="24"/>
      <c r="U47" s="24"/>
      <c r="V47" s="24"/>
      <c r="W47" s="25"/>
      <c r="X47" s="25"/>
      <c r="Y47" s="25"/>
      <c r="Z47" s="25"/>
      <c r="AA47" s="25"/>
      <c r="AB47" s="88"/>
      <c r="AC47" s="89"/>
      <c r="AD47" s="94"/>
      <c r="AE47" s="97"/>
      <c r="AF47" s="98"/>
      <c r="AG47" s="98"/>
      <c r="AH47" s="98"/>
      <c r="AI47" s="98"/>
      <c r="AJ47" s="98"/>
      <c r="AK47" s="98"/>
      <c r="AL47" s="98"/>
      <c r="AM47" s="89"/>
      <c r="AN47" s="94"/>
      <c r="AX47" s="81" t="s">
        <v>95</v>
      </c>
      <c r="AY47" s="82"/>
      <c r="AZ47" s="83" t="s">
        <v>96</v>
      </c>
      <c r="BA47" s="84"/>
      <c r="BB47" s="56" t="s">
        <v>94</v>
      </c>
      <c r="BC47" s="57">
        <f>COUNTIF(AZ47:BB47,"あり")</f>
        <v>0</v>
      </c>
      <c r="BD47" s="58">
        <f>ROUNDDOWN(BD45*BG48,0)</f>
        <v>0</v>
      </c>
    </row>
    <row r="48" spans="2:56" ht="13.5" customHeight="1" thickBot="1" x14ac:dyDescent="0.2">
      <c r="B48" s="4"/>
      <c r="C48" s="9" t="s">
        <v>40</v>
      </c>
      <c r="D48" s="9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X48" s="77" t="s">
        <v>97</v>
      </c>
      <c r="AY48" s="78"/>
      <c r="AZ48" s="78"/>
      <c r="BA48" s="78"/>
      <c r="BB48" s="85"/>
      <c r="BC48" s="40"/>
      <c r="BD48" s="54">
        <f>ROUNDDOWN(BD47*0.1,0)</f>
        <v>0</v>
      </c>
    </row>
    <row r="49" spans="1:57" ht="13.5" customHeight="1" thickBot="1" x14ac:dyDescent="0.2">
      <c r="B49" s="4"/>
      <c r="C49" s="29" t="s">
        <v>76</v>
      </c>
      <c r="D49" s="9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X49" s="86" t="s">
        <v>98</v>
      </c>
      <c r="AY49" s="87"/>
      <c r="AZ49" s="87"/>
      <c r="BA49" s="87"/>
      <c r="BB49" s="87"/>
      <c r="BC49" s="59"/>
      <c r="BD49" s="60">
        <f>SUM(BD47:BD48)</f>
        <v>0</v>
      </c>
    </row>
    <row r="50" spans="1:57" s="2" customFormat="1" ht="13.5" customHeight="1" x14ac:dyDescent="0.15">
      <c r="B50" s="4"/>
      <c r="C50" s="29" t="s">
        <v>77</v>
      </c>
      <c r="D50" s="9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57" s="2" customFormat="1" ht="13.5" customHeight="1" x14ac:dyDescent="0.15">
      <c r="B51" s="4"/>
      <c r="C51" s="6" t="s">
        <v>66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57" s="2" customFormat="1" ht="12" customHeight="1" x14ac:dyDescent="0.15">
      <c r="A52" s="11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1"/>
      <c r="AX52" s="11"/>
      <c r="AY52" s="11"/>
      <c r="AZ52" s="11"/>
      <c r="BA52" s="11"/>
      <c r="BB52" s="11"/>
      <c r="BC52" s="11"/>
      <c r="BD52" s="11"/>
      <c r="BE52" s="11"/>
    </row>
    <row r="53" spans="1:57" s="2" customFormat="1" ht="4.5" customHeight="1" x14ac:dyDescent="0.15">
      <c r="A53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/>
      <c r="AX53"/>
      <c r="AY53"/>
      <c r="AZ53"/>
      <c r="BA53"/>
      <c r="BB53"/>
      <c r="BC53"/>
      <c r="BD53"/>
      <c r="BE53"/>
    </row>
    <row r="54" spans="1:57" s="2" customFormat="1" ht="15" customHeight="1" x14ac:dyDescent="0.15">
      <c r="B54" s="4"/>
      <c r="C54" s="8" t="s">
        <v>33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57" ht="4.5" customHeight="1" x14ac:dyDescent="0.15">
      <c r="D55" s="8"/>
      <c r="AP55" s="2"/>
      <c r="AQ55" s="2"/>
      <c r="AR55" s="2"/>
      <c r="AS55" s="2"/>
      <c r="AT55" s="2"/>
      <c r="AU55" s="2"/>
      <c r="AV55" s="2"/>
      <c r="AW55" s="2"/>
    </row>
    <row r="56" spans="1:57" x14ac:dyDescent="0.15">
      <c r="E56" s="168" t="s">
        <v>34</v>
      </c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W56" s="169" t="s">
        <v>32</v>
      </c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</row>
    <row r="57" spans="1:57" ht="4.5" customHeight="1" x14ac:dyDescent="0.15"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</row>
    <row r="58" spans="1:57" ht="11.45" customHeight="1" x14ac:dyDescent="0.15"/>
    <row r="59" spans="1:57" ht="20.25" customHeight="1" x14ac:dyDescent="0.15">
      <c r="B59" s="147" t="s">
        <v>39</v>
      </c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9"/>
      <c r="Q59" s="133" t="s">
        <v>17</v>
      </c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50" t="s">
        <v>38</v>
      </c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</row>
    <row r="60" spans="1:57" ht="18" customHeight="1" x14ac:dyDescent="0.15">
      <c r="B60" s="133" t="s">
        <v>62</v>
      </c>
      <c r="C60" s="133"/>
      <c r="D60" s="133"/>
      <c r="E60" s="133"/>
      <c r="F60" s="133"/>
      <c r="G60" s="133"/>
      <c r="H60" s="133"/>
      <c r="I60" s="132" t="s">
        <v>13</v>
      </c>
      <c r="J60" s="132"/>
      <c r="K60" s="132"/>
      <c r="L60" s="132"/>
      <c r="M60" s="132" t="s">
        <v>0</v>
      </c>
      <c r="N60" s="132"/>
      <c r="O60" s="132"/>
      <c r="P60" s="132"/>
      <c r="Q60" s="132" t="s">
        <v>14</v>
      </c>
      <c r="R60" s="132"/>
      <c r="S60" s="132"/>
      <c r="T60" s="132"/>
      <c r="U60" s="132" t="s">
        <v>1</v>
      </c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</row>
    <row r="61" spans="1:57" ht="15.75" customHeight="1" x14ac:dyDescent="0.15">
      <c r="B61" s="133"/>
      <c r="C61" s="133"/>
      <c r="D61" s="133"/>
      <c r="E61" s="133"/>
      <c r="F61" s="133"/>
      <c r="G61" s="133"/>
      <c r="H61" s="133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</row>
    <row r="62" spans="1:57" ht="15" customHeight="1" x14ac:dyDescent="0.15">
      <c r="B62" s="133"/>
      <c r="C62" s="133"/>
      <c r="D62" s="133"/>
      <c r="E62" s="133"/>
      <c r="F62" s="133"/>
      <c r="G62" s="133"/>
      <c r="H62" s="133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</row>
    <row r="63" spans="1:57" ht="12" customHeight="1" x14ac:dyDescent="0.15">
      <c r="B63" s="133"/>
      <c r="C63" s="133"/>
      <c r="D63" s="133"/>
      <c r="E63" s="133"/>
      <c r="F63" s="133"/>
      <c r="G63" s="133"/>
      <c r="H63" s="133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</row>
    <row r="64" spans="1:57" ht="4.5" customHeight="1" x14ac:dyDescent="0.15"/>
  </sheetData>
  <mergeCells count="178">
    <mergeCell ref="B42:L42"/>
    <mergeCell ref="J29:K29"/>
    <mergeCell ref="U29:V29"/>
    <mergeCell ref="Y31:AB31"/>
    <mergeCell ref="U31:X31"/>
    <mergeCell ref="Q31:T31"/>
    <mergeCell ref="Q30:AB30"/>
    <mergeCell ref="Q32:T32"/>
    <mergeCell ref="Q33:T33"/>
    <mergeCell ref="Q34:T34"/>
    <mergeCell ref="Q35:T35"/>
    <mergeCell ref="Q36:T36"/>
    <mergeCell ref="Q37:T37"/>
    <mergeCell ref="Q38:T38"/>
    <mergeCell ref="Q39:T39"/>
    <mergeCell ref="Q40:T40"/>
    <mergeCell ref="Q41:T41"/>
    <mergeCell ref="AC30:AN30"/>
    <mergeCell ref="AC31:AH31"/>
    <mergeCell ref="AI28:AJ28"/>
    <mergeCell ref="U32:X32"/>
    <mergeCell ref="Y32:AB32"/>
    <mergeCell ref="Y33:AB33"/>
    <mergeCell ref="U34:X34"/>
    <mergeCell ref="U33:X33"/>
    <mergeCell ref="AI34:AN34"/>
    <mergeCell ref="AH29:AK29"/>
    <mergeCell ref="AI33:AN33"/>
    <mergeCell ref="E56:R57"/>
    <mergeCell ref="W56:AM57"/>
    <mergeCell ref="T23:X24"/>
    <mergeCell ref="P23:S23"/>
    <mergeCell ref="P24:S24"/>
    <mergeCell ref="C23:O24"/>
    <mergeCell ref="AB46:AD47"/>
    <mergeCell ref="I33:J33"/>
    <mergeCell ref="R26:AN26"/>
    <mergeCell ref="R27:AN27"/>
    <mergeCell ref="AK28:AM28"/>
    <mergeCell ref="I37:J37"/>
    <mergeCell ref="K37:P37"/>
    <mergeCell ref="AC37:AH37"/>
    <mergeCell ref="K36:P36"/>
    <mergeCell ref="AC36:AH36"/>
    <mergeCell ref="AF29:AG29"/>
    <mergeCell ref="AL29:AM29"/>
    <mergeCell ref="B29:H29"/>
    <mergeCell ref="I32:J32"/>
    <mergeCell ref="K32:P32"/>
    <mergeCell ref="I30:P31"/>
    <mergeCell ref="AI31:AN31"/>
    <mergeCell ref="AI32:AN32"/>
    <mergeCell ref="V13:AM13"/>
    <mergeCell ref="V16:AM16"/>
    <mergeCell ref="V19:AM19"/>
    <mergeCell ref="Y23:AD23"/>
    <mergeCell ref="Y24:AD24"/>
    <mergeCell ref="AE23:AM24"/>
    <mergeCell ref="AQ9:AQ17"/>
    <mergeCell ref="AF9:AG9"/>
    <mergeCell ref="AI9:AJ9"/>
    <mergeCell ref="AL9:AM9"/>
    <mergeCell ref="AC9:AE9"/>
    <mergeCell ref="I61:L63"/>
    <mergeCell ref="M61:P63"/>
    <mergeCell ref="I60:L60"/>
    <mergeCell ref="Q60:T60"/>
    <mergeCell ref="U60:AN60"/>
    <mergeCell ref="M60:P60"/>
    <mergeCell ref="B3:M3"/>
    <mergeCell ref="B26:H27"/>
    <mergeCell ref="B11:N11"/>
    <mergeCell ref="S18:AL18"/>
    <mergeCell ref="S12:AM12"/>
    <mergeCell ref="S15:AM15"/>
    <mergeCell ref="Y21:AA21"/>
    <mergeCell ref="AB21:AC21"/>
    <mergeCell ref="AD21:AF21"/>
    <mergeCell ref="AG21:AH21"/>
    <mergeCell ref="AI21:AK21"/>
    <mergeCell ref="S21:V21"/>
    <mergeCell ref="I26:P26"/>
    <mergeCell ref="I27:P27"/>
    <mergeCell ref="B5:R7"/>
    <mergeCell ref="Z5:AO7"/>
    <mergeCell ref="S5:Y5"/>
    <mergeCell ref="S7:Y7"/>
    <mergeCell ref="T42:AG42"/>
    <mergeCell ref="B46:H46"/>
    <mergeCell ref="Q61:T63"/>
    <mergeCell ref="U61:AN63"/>
    <mergeCell ref="B60:H63"/>
    <mergeCell ref="I39:J39"/>
    <mergeCell ref="K39:P39"/>
    <mergeCell ref="AC39:AH39"/>
    <mergeCell ref="B30:H41"/>
    <mergeCell ref="AC35:AH35"/>
    <mergeCell ref="I38:J38"/>
    <mergeCell ref="K38:P38"/>
    <mergeCell ref="AC38:AH38"/>
    <mergeCell ref="I41:J41"/>
    <mergeCell ref="K41:P41"/>
    <mergeCell ref="AC41:AH41"/>
    <mergeCell ref="AC32:AH32"/>
    <mergeCell ref="I34:J34"/>
    <mergeCell ref="K33:P33"/>
    <mergeCell ref="AC33:AH33"/>
    <mergeCell ref="K34:P34"/>
    <mergeCell ref="B59:P59"/>
    <mergeCell ref="Q59:AC59"/>
    <mergeCell ref="AD59:AN59"/>
    <mergeCell ref="U35:X35"/>
    <mergeCell ref="Y35:AB35"/>
    <mergeCell ref="I35:J35"/>
    <mergeCell ref="K35:P35"/>
    <mergeCell ref="AC34:AH34"/>
    <mergeCell ref="I36:J36"/>
    <mergeCell ref="AI39:AN39"/>
    <mergeCell ref="AI40:AN40"/>
    <mergeCell ref="AI41:AN41"/>
    <mergeCell ref="U39:X39"/>
    <mergeCell ref="Y39:AB39"/>
    <mergeCell ref="U40:X40"/>
    <mergeCell ref="Y40:AB40"/>
    <mergeCell ref="U41:X41"/>
    <mergeCell ref="Y41:AB41"/>
    <mergeCell ref="AI36:AN36"/>
    <mergeCell ref="AI37:AN37"/>
    <mergeCell ref="AI38:AN38"/>
    <mergeCell ref="U36:X36"/>
    <mergeCell ref="Y36:AB36"/>
    <mergeCell ref="U37:X37"/>
    <mergeCell ref="Y37:AB37"/>
    <mergeCell ref="U38:X38"/>
    <mergeCell ref="Y38:AB38"/>
    <mergeCell ref="B28:H28"/>
    <mergeCell ref="J28:K28"/>
    <mergeCell ref="O28:P28"/>
    <mergeCell ref="R28:S28"/>
    <mergeCell ref="T28:U28"/>
    <mergeCell ref="X28:Y28"/>
    <mergeCell ref="AA28:AB28"/>
    <mergeCell ref="AC28:AE28"/>
    <mergeCell ref="AF28:AG28"/>
    <mergeCell ref="L28:M28"/>
    <mergeCell ref="B44:S44"/>
    <mergeCell ref="T44:AN44"/>
    <mergeCell ref="AM46:AN47"/>
    <mergeCell ref="AE46:AL47"/>
    <mergeCell ref="AX31:AX32"/>
    <mergeCell ref="AY31:AY32"/>
    <mergeCell ref="AZ31:BB31"/>
    <mergeCell ref="R29:S29"/>
    <mergeCell ref="M29:Q29"/>
    <mergeCell ref="X29:AB29"/>
    <mergeCell ref="AC29:AD29"/>
    <mergeCell ref="AH42:AM42"/>
    <mergeCell ref="M42:R42"/>
    <mergeCell ref="M45:R45"/>
    <mergeCell ref="AH45:AM45"/>
    <mergeCell ref="T45:AG45"/>
    <mergeCell ref="B45:L45"/>
    <mergeCell ref="B43:AG43"/>
    <mergeCell ref="I40:J40"/>
    <mergeCell ref="K40:P40"/>
    <mergeCell ref="AC40:AH40"/>
    <mergeCell ref="AH43:AM43"/>
    <mergeCell ref="AI35:AN35"/>
    <mergeCell ref="Y34:AB34"/>
    <mergeCell ref="AQ28:AT29"/>
    <mergeCell ref="BD31:BD32"/>
    <mergeCell ref="AX42:BB42"/>
    <mergeCell ref="AX45:AY45"/>
    <mergeCell ref="AZ45:BA45"/>
    <mergeCell ref="AX47:AY47"/>
    <mergeCell ref="AZ47:BA47"/>
    <mergeCell ref="AX48:BB48"/>
    <mergeCell ref="AX49:BB49"/>
  </mergeCells>
  <phoneticPr fontId="1"/>
  <dataValidations count="2">
    <dataValidation type="list" allowBlank="1" showInputMessage="1" showErrorMessage="1" sqref="I32:J41 Q32:AB41" xr:uid="{00000000-0002-0000-0000-000000000000}">
      <formula1>"□,☑"</formula1>
    </dataValidation>
    <dataValidation type="list" allowBlank="1" showInputMessage="1" showErrorMessage="1" sqref="BB47 BB45" xr:uid="{9F3186DB-50AA-4FA6-A247-ABC965C4BB4C}">
      <formula1>"なし,あり"</formula1>
    </dataValidation>
  </dataValidations>
  <printOptions horizontalCentered="1"/>
  <pageMargins left="0.78740157480314965" right="0.19685039370078741" top="0.31496062992125984" bottom="0.11811023622047245" header="0.31496062992125984" footer="0.19685039370078741"/>
  <pageSetup paperSize="9" scale="91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00010226</dc:creator>
  <cp:lastModifiedBy>宮辻　貴之</cp:lastModifiedBy>
  <cp:lastPrinted>2025-06-28T04:01:31Z</cp:lastPrinted>
  <dcterms:created xsi:type="dcterms:W3CDTF">2014-11-29T07:03:38Z</dcterms:created>
  <dcterms:modified xsi:type="dcterms:W3CDTF">2025-07-01T02:44:37Z</dcterms:modified>
</cp:coreProperties>
</file>