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0970\Desktop\07 経営比較分析表（水道・下水道修正）\27 宍粟市\"/>
    </mc:Choice>
  </mc:AlternateContent>
  <workbookProtection workbookAlgorithmName="SHA-512" workbookHashValue="RHKwC0IJu2Tlx1gOABQKHI6RbC/oZLe+ZXHaGN7DtWa9vnLzJZmBsZ2xsr0QeCYBGQPLmEEpo0IYZDnPTFFj1A==" workbookSaltValue="URO6NkKYpzbc8dJolXuvGQ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<sst xmlns="http://schemas.openxmlformats.org/spreadsheetml/2006/main" count="257" uniqueCount="115">
  <si>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</si>
  <si>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</si>
  <si>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</si>
  <si>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</si>
  <si>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</si>
  <si>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</si>
  <si>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</si>
  <si>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</si>
  <si>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</si>
  <si>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</si>
  <si>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</si>
  <si>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</si>
  <si>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</si>
  <si>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</si>
  <si>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</si>
  <si>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</si>
  <si>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</si>
  <si>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</si>
  <si>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</si>
  <si>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</si>
  <si>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</si>
  <si>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</si>
  <si>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</si>
  <si>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</si>
  <si>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</si>
  <si>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</si>
  <si>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</si>
  <si>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</si>
  <si>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</si>
  <si>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</si>
  <si>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</si>
  <si>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</si>
  <si>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</si>
  <si>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</si>
  <si>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</si>
  <si>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</si>
  <si>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</si>
  <si>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</si>
  <si>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</si>
  <si>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</si>
  <si>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</si>
  <si>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</si>
  <si>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</si>
  <si>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</si>
  <si>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</si>
  <si>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</si>
  <si>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</si>
  <si>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</si>
  <si>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</si>
  <si>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</si>
  <si>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</si>
  <si>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</si>
  <si>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</si>
  <si>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</si>
  <si>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</si>
  <si>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</si>
  <si>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</si>
  <si>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</si>
  <si>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</si>
  <si>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</si>
  <si>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</si>
  <si>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</si>
  <si>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</si>
  <si>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</si>
  <si>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</si>
  <si>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</si>
  <si>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</si>
  <si>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</si>
  <si>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</si>
  <si>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</si>
  <si>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</si>
  <si>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</si>
  <si>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</si>
  <si>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</si>
  <si>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</si>
  <si>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</si>
  <si>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</si>
  <si>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</si>
  <si>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</si>
  <si>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</si>
  <si>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</si>
  <si>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</si>
  <si>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</si>
  <si>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</si>
  <si>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</si>
  <si>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</si>
  <si>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</si>
  <si>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</si>
  <si>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</si>
  <si>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</si>
  <si>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</si>
  <si>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</si>
  <si>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</si>
  <si>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</si>
  <si>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</si>
  <si>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</si>
  <si>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宍粟市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</si>
  <si>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</si>
  <si>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</si>
  <si>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</si>
  <si>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</si>
  <si>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</si>
  <si>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</si>
  <si>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</si>
  <si>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</si>
  <si>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</si>
  <si>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</si>
  <si>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</si>
  <si>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</si>
  <si>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</si>
  <si>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</si>
  <si>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</si>
  <si>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①経常収支比率については、100％となっているが、一般会計からの繰入を行ったことによるものである。
③④流動比率の値が類似団体と比較しても低く、また、企業債残高対事業規模比率が高くなっているのは、当初の下水道施設整備に多額な費用がかかり、その地方債借入額が高額であることが影響していると考えられる。
⑤⑥汚水処理原価は類似団体平均を下回っており、結果的に経費回収率が類似団体平均よりも高くなっている。処理場を有せず、すべてを流域下水道に接続していることから、効率的に経営できているものと考えられる。
⑧水洗化率は類似団体平均を上回っており、良好と言える。
</t>
    <rPh sb="1" eb="3">
      <t>ケイジョウ</t>
    </rPh>
    <rPh sb="3" eb="5">
      <t>シュウシ</t>
    </rPh>
    <rPh sb="5" eb="7">
      <t>ヒリツ</t>
    </rPh>
    <rPh sb="25" eb="27">
      <t>イッパン</t>
    </rPh>
    <rPh sb="27" eb="29">
      <t>カイケイ</t>
    </rPh>
    <rPh sb="32" eb="34">
      <t>クリイレ</t>
    </rPh>
    <rPh sb="35" eb="36">
      <t>オコナ</t>
    </rPh>
    <rPh sb="52" eb="54">
      <t>リュウドウ</t>
    </rPh>
    <rPh sb="54" eb="56">
      <t>ヒリツ</t>
    </rPh>
    <rPh sb="57" eb="58">
      <t>アタイ</t>
    </rPh>
    <rPh sb="59" eb="61">
      <t>ルイジ</t>
    </rPh>
    <rPh sb="61" eb="63">
      <t>ダンタイ</t>
    </rPh>
    <rPh sb="64" eb="66">
      <t>ヒカク</t>
    </rPh>
    <rPh sb="69" eb="70">
      <t>ヒク</t>
    </rPh>
    <rPh sb="75" eb="77">
      <t>キギョウ</t>
    </rPh>
    <rPh sb="77" eb="78">
      <t>サイ</t>
    </rPh>
    <rPh sb="78" eb="80">
      <t>ザンダカ</t>
    </rPh>
    <rPh sb="80" eb="81">
      <t>タイ</t>
    </rPh>
    <rPh sb="81" eb="83">
      <t>ジギョウ</t>
    </rPh>
    <rPh sb="83" eb="85">
      <t>キボ</t>
    </rPh>
    <rPh sb="85" eb="87">
      <t>ヒリツ</t>
    </rPh>
    <rPh sb="88" eb="89">
      <t>タカ</t>
    </rPh>
    <rPh sb="98" eb="100">
      <t>トウショ</t>
    </rPh>
    <rPh sb="101" eb="104">
      <t>ゲスイドウ</t>
    </rPh>
    <rPh sb="104" eb="106">
      <t>シセツ</t>
    </rPh>
    <rPh sb="106" eb="108">
      <t>セイビ</t>
    </rPh>
    <rPh sb="109" eb="111">
      <t>タガク</t>
    </rPh>
    <rPh sb="112" eb="114">
      <t>ヒヨウ</t>
    </rPh>
    <rPh sb="121" eb="123">
      <t>チホウ</t>
    </rPh>
    <rPh sb="123" eb="124">
      <t>サイ</t>
    </rPh>
    <rPh sb="124" eb="126">
      <t>カリイレ</t>
    </rPh>
    <rPh sb="126" eb="127">
      <t>ガク</t>
    </rPh>
    <rPh sb="128" eb="130">
      <t>コウガク</t>
    </rPh>
    <rPh sb="136" eb="138">
      <t>エイキョウ</t>
    </rPh>
    <rPh sb="143" eb="144">
      <t>カンガ</t>
    </rPh>
    <rPh sb="152" eb="158">
      <t>オスイショリゲンカ</t>
    </rPh>
    <rPh sb="159" eb="165">
      <t>ルイジダンタイヘイキン</t>
    </rPh>
    <rPh sb="166" eb="168">
      <t>シタマワ</t>
    </rPh>
    <rPh sb="173" eb="176">
      <t>ケッカテキ</t>
    </rPh>
    <rPh sb="177" eb="179">
      <t>ケイヒ</t>
    </rPh>
    <rPh sb="179" eb="181">
      <t>カイシュウ</t>
    </rPh>
    <rPh sb="181" eb="182">
      <t>リツ</t>
    </rPh>
    <rPh sb="183" eb="189">
      <t>ルイジダンタイヘイキン</t>
    </rPh>
    <rPh sb="192" eb="193">
      <t>タカ</t>
    </rPh>
    <rPh sb="200" eb="203">
      <t>ショリジョウ</t>
    </rPh>
    <rPh sb="204" eb="205">
      <t>ユウ</t>
    </rPh>
    <rPh sb="212" eb="217">
      <t>リュウイキゲスイドウ</t>
    </rPh>
    <rPh sb="218" eb="220">
      <t>セツゾク</t>
    </rPh>
    <rPh sb="229" eb="232">
      <t>コウリツテキ</t>
    </rPh>
    <rPh sb="233" eb="235">
      <t>ケイエイ</t>
    </rPh>
    <rPh sb="243" eb="244">
      <t>カンガ</t>
    </rPh>
    <rPh sb="251" eb="254">
      <t>スイセンカ</t>
    </rPh>
    <rPh sb="254" eb="255">
      <t>リツ</t>
    </rPh>
    <rPh sb="256" eb="260">
      <t>ルイジダンタイ</t>
    </rPh>
    <rPh sb="260" eb="262">
      <t>ヘイキン</t>
    </rPh>
    <rPh sb="263" eb="265">
      <t>ウワマワ</t>
    </rPh>
    <phoneticPr fontId="16"/>
  </si>
  <si>
    <t xml:space="preserve">令和2年より地方公営企業法の財務規程適用により、消費税等の節税効果による経費節減が見込めた一方で、他会計からの繰入への依存を抑制するため、健全な経営化に向けて、経営体制のあり方や今後の投資のあり方、適切な使用料体系、汚水処理費の削減に向け、計画的で合理的な事業運営を図る必要がある。
</t>
    <rPh sb="0" eb="2">
      <t>レイワ</t>
    </rPh>
    <rPh sb="3" eb="4">
      <t>ネン</t>
    </rPh>
    <rPh sb="6" eb="8">
      <t>チホウ</t>
    </rPh>
    <rPh sb="8" eb="10">
      <t>コウエイ</t>
    </rPh>
    <rPh sb="10" eb="12">
      <t>キギョウ</t>
    </rPh>
    <rPh sb="12" eb="13">
      <t>ホウ</t>
    </rPh>
    <rPh sb="14" eb="16">
      <t>ザイム</t>
    </rPh>
    <rPh sb="16" eb="18">
      <t>キテイ</t>
    </rPh>
    <rPh sb="18" eb="20">
      <t>テキヨウ</t>
    </rPh>
    <rPh sb="24" eb="27">
      <t>ショウヒゼイ</t>
    </rPh>
    <rPh sb="27" eb="28">
      <t>トウ</t>
    </rPh>
    <rPh sb="29" eb="31">
      <t>セツゼイ</t>
    </rPh>
    <rPh sb="31" eb="33">
      <t>コウカ</t>
    </rPh>
    <rPh sb="36" eb="38">
      <t>ケイヒ</t>
    </rPh>
    <rPh sb="38" eb="40">
      <t>セツゲン</t>
    </rPh>
    <rPh sb="41" eb="43">
      <t>ミコ</t>
    </rPh>
    <rPh sb="45" eb="47">
      <t>イッポウ</t>
    </rPh>
    <rPh sb="55" eb="57">
      <t>クリイレ</t>
    </rPh>
    <rPh sb="108" eb="110">
      <t>オスイ</t>
    </rPh>
    <rPh sb="110" eb="112">
      <t>ショリ</t>
    </rPh>
    <rPh sb="112" eb="113">
      <t>ヒ</t>
    </rPh>
    <rPh sb="114" eb="116">
      <t>サクゲン</t>
    </rPh>
    <rPh sb="117" eb="118">
      <t>ム</t>
    </rPh>
    <phoneticPr fontId="16"/>
  </si>
  <si>
    <t>管路老朽化率は低いが、マンホールポンプや計器などの機器類の償却が進んでおり、計画的な機器更新が必要となっている。今後は老朽化の進行とともに修繕料の増加が懸念される。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</si>
</sst>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6-4899-B200-C2CBC9024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0.32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6-4899-B200-C2CBC9024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B-4B06-8D31-92D441DB7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49.47</c:v>
                </c:pt>
                <c:pt idx="2">
                  <c:v>48.19</c:v>
                </c:pt>
                <c:pt idx="3">
                  <c:v>47.32</c:v>
                </c:pt>
                <c:pt idx="4">
                  <c:v>48.03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B-4B06-8D31-92D441DB7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92.93</c:v>
                </c:pt>
                <c:pt idx="2">
                  <c:v>93.79</c:v>
                </c:pt>
                <c:pt idx="3">
                  <c:v>94.15</c:v>
                </c:pt>
                <c:pt idx="4">
                  <c:v>94.66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3-46C9-9918-DDD894471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82.06</c:v>
                </c:pt>
                <c:pt idx="2">
                  <c:v>82.26</c:v>
                </c:pt>
                <c:pt idx="3">
                  <c:v>81.33</c:v>
                </c:pt>
                <c:pt idx="4">
                  <c:v>80.95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3-46C9-9918-DDD894471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100.37</c:v>
                </c:pt>
                <c:pt idx="2">
                  <c:v>100</c:v>
                </c:pt>
                <c:pt idx="3">
                  <c:v>100</c:v>
                </c:pt>
                <c:pt idx="4">
                  <c:v>102.64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7-47C2-BE57-BFDD831D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107.81</c:v>
                </c:pt>
                <c:pt idx="2">
                  <c:v>107.54</c:v>
                </c:pt>
                <c:pt idx="3">
                  <c:v>107.19</c:v>
                </c:pt>
                <c:pt idx="4">
                  <c:v>107.04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7-47C2-BE57-BFDD831D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40.49</c:v>
                </c:pt>
                <c:pt idx="2">
                  <c:v>42.22</c:v>
                </c:pt>
                <c:pt idx="3">
                  <c:v>43.91</c:v>
                </c:pt>
                <c:pt idx="4">
                  <c:v>45.66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3-4EA4-831D-F01B79374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19.93</c:v>
                </c:pt>
                <c:pt idx="2">
                  <c:v>21.94</c:v>
                </c:pt>
                <c:pt idx="3">
                  <c:v>22.89</c:v>
                </c:pt>
                <c:pt idx="4">
                  <c:v>23.37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3-4EA4-831D-F01B79374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CC8-9B62-1C4ED922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E-4CC8-9B62-1C4ED922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E-415B-82B0-A49F82FC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18.2</c:v>
                </c:pt>
                <c:pt idx="2">
                  <c:v>19.059999999999999</c:v>
                </c:pt>
                <c:pt idx="3">
                  <c:v>31.07</c:v>
                </c:pt>
                <c:pt idx="4">
                  <c:v>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E-415B-82B0-A49F82FC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20.29</c:v>
                </c:pt>
                <c:pt idx="2">
                  <c:v>6.06</c:v>
                </c:pt>
                <c:pt idx="3">
                  <c:v>6.99</c:v>
                </c:pt>
                <c:pt idx="4">
                  <c:v>14.63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A-4960-8D6E-38855C4F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48.56</c:v>
                </c:pt>
                <c:pt idx="2">
                  <c:v>47.58</c:v>
                </c:pt>
                <c:pt idx="3">
                  <c:v>51.09</c:v>
                </c:pt>
                <c:pt idx="4">
                  <c:v>57.42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A-4960-8D6E-38855C4F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2947.36</c:v>
                </c:pt>
                <c:pt idx="2">
                  <c:v>2743.31</c:v>
                </c:pt>
                <c:pt idx="3">
                  <c:v>2611.37</c:v>
                </c:pt>
                <c:pt idx="4">
                  <c:v>2520.4899999999998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B-495A-99B6-22BBE1FF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1245.0999999999999</c:v>
                </c:pt>
                <c:pt idx="2">
                  <c:v>1108.8</c:v>
                </c:pt>
                <c:pt idx="3">
                  <c:v>1194.56</c:v>
                </c:pt>
                <c:pt idx="4">
                  <c:v>1174.6099999999999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B-495A-99B6-22BBE1FF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96.42</c:v>
                </c:pt>
                <c:pt idx="2">
                  <c:v>97.34</c:v>
                </c:pt>
                <c:pt idx="3">
                  <c:v>95.31</c:v>
                </c:pt>
                <c:pt idx="4">
                  <c:v>107.75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8-4EF6-A9CB-B792E5ED5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79.77</c:v>
                </c:pt>
                <c:pt idx="2">
                  <c:v>79.63</c:v>
                </c:pt>
                <c:pt idx="3">
                  <c:v>76.78</c:v>
                </c:pt>
                <c:pt idx="4">
                  <c:v>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8-4EF6-A9CB-B792E5ED5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152.47999999999999</c:v>
                </c:pt>
                <c:pt idx="2">
                  <c:v>151.41</c:v>
                </c:pt>
                <c:pt idx="3">
                  <c:v>154.44999999999999</c:v>
                </c:pt>
                <c:pt idx="4">
                  <c:v>136.74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9-47EE-AB19-3F2286D6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214.56</c:v>
                </c:pt>
                <c:pt idx="2">
                  <c:v>213.66</c:v>
                </c:pt>
                <c:pt idx="3">
                  <c:v>224.31</c:v>
                </c:pt>
                <c:pt idx="4">
                  <c:v>223.48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9-47EE-AB19-3F2286D6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21" zoomScale="83" zoomScaleNormal="83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兵庫県　宍粟市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34572</v>
      </c>
      <c r="AM8" s="36"/>
      <c r="AN8" s="36"/>
      <c r="AO8" s="36"/>
      <c r="AP8" s="36"/>
      <c r="AQ8" s="36"/>
      <c r="AR8" s="36"/>
      <c r="AS8" s="36"/>
      <c r="AT8" s="37">
        <f>データ!T6</f>
        <v>658.54</v>
      </c>
      <c r="AU8" s="37"/>
      <c r="AV8" s="37"/>
      <c r="AW8" s="37"/>
      <c r="AX8" s="37"/>
      <c r="AY8" s="37"/>
      <c r="AZ8" s="37"/>
      <c r="BA8" s="37"/>
      <c r="BB8" s="37">
        <f>データ!U6</f>
        <v>52.5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50.58</v>
      </c>
      <c r="J10" s="37"/>
      <c r="K10" s="37"/>
      <c r="L10" s="37"/>
      <c r="M10" s="37"/>
      <c r="N10" s="37"/>
      <c r="O10" s="37"/>
      <c r="P10" s="37">
        <f>データ!P6</f>
        <v>23.33</v>
      </c>
      <c r="Q10" s="37"/>
      <c r="R10" s="37"/>
      <c r="S10" s="37"/>
      <c r="T10" s="37"/>
      <c r="U10" s="37"/>
      <c r="V10" s="37"/>
      <c r="W10" s="37">
        <f>データ!Q6</f>
        <v>72.11</v>
      </c>
      <c r="X10" s="37"/>
      <c r="Y10" s="37"/>
      <c r="Z10" s="37"/>
      <c r="AA10" s="37"/>
      <c r="AB10" s="37"/>
      <c r="AC10" s="37"/>
      <c r="AD10" s="36">
        <f>データ!R6</f>
        <v>2750</v>
      </c>
      <c r="AE10" s="36"/>
      <c r="AF10" s="36"/>
      <c r="AG10" s="36"/>
      <c r="AH10" s="36"/>
      <c r="AI10" s="36"/>
      <c r="AJ10" s="36"/>
      <c r="AK10" s="2"/>
      <c r="AL10" s="36">
        <f>データ!V6</f>
        <v>8000</v>
      </c>
      <c r="AM10" s="36"/>
      <c r="AN10" s="36"/>
      <c r="AO10" s="36"/>
      <c r="AP10" s="36"/>
      <c r="AQ10" s="36"/>
      <c r="AR10" s="36"/>
      <c r="AS10" s="36"/>
      <c r="AT10" s="37">
        <f>データ!W6</f>
        <v>4.05</v>
      </c>
      <c r="AU10" s="37"/>
      <c r="AV10" s="37"/>
      <c r="AW10" s="37"/>
      <c r="AX10" s="37"/>
      <c r="AY10" s="37"/>
      <c r="AZ10" s="37"/>
      <c r="BA10" s="37"/>
      <c r="BB10" s="37">
        <f>データ!X6</f>
        <v>1975.31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113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MxpDhX7q+0PeGcl3KU6lLVnn0AdvQwX2V9y2LMXMgt/+TZFQUqAaFTrgJgN8XyrnxHEFanmnDw2v+Ns4X2poqQ==" saltValue="ujK3HGj1BeXoktSZPj2in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282278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兵庫県　宍粟市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50.58</v>
      </c>
      <c r="P6" s="20">
        <f t="shared" si="3"/>
        <v>23.33</v>
      </c>
      <c r="Q6" s="20">
        <f t="shared" si="3"/>
        <v>72.11</v>
      </c>
      <c r="R6" s="20">
        <f t="shared" si="3"/>
        <v>2750</v>
      </c>
      <c r="S6" s="20">
        <f t="shared" si="3"/>
        <v>34572</v>
      </c>
      <c r="T6" s="20">
        <f t="shared" si="3"/>
        <v>658.54</v>
      </c>
      <c r="U6" s="20">
        <f t="shared" si="3"/>
        <v>52.5</v>
      </c>
      <c r="V6" s="20">
        <f t="shared" si="3"/>
        <v>8000</v>
      </c>
      <c r="W6" s="20">
        <f t="shared" si="3"/>
        <v>4.05</v>
      </c>
      <c r="X6" s="20">
        <f t="shared" si="3"/>
        <v>1975.31</v>
      </c>
      <c r="Y6" s="21" t="str">
        <f>IF(Y7="",NA(),Y7)</f>
        <v>-</v>
      </c>
      <c r="Z6" s="21">
        <f t="shared" ref="Z6:AH6" si="4">IF(Z7="",NA(),Z7)</f>
        <v>100.37</v>
      </c>
      <c r="AA6" s="21">
        <f t="shared" si="4"/>
        <v>100</v>
      </c>
      <c r="AB6" s="21">
        <f t="shared" si="4"/>
        <v>100</v>
      </c>
      <c r="AC6" s="21">
        <f t="shared" si="4"/>
        <v>102.64</v>
      </c>
      <c r="AD6" s="21" t="str">
        <f t="shared" si="4"/>
        <v>-</v>
      </c>
      <c r="AE6" s="21">
        <f t="shared" si="4"/>
        <v>107.81</v>
      </c>
      <c r="AF6" s="21">
        <f t="shared" si="4"/>
        <v>107.54</v>
      </c>
      <c r="AG6" s="21">
        <f t="shared" si="4"/>
        <v>107.19</v>
      </c>
      <c r="AH6" s="21">
        <f t="shared" si="4"/>
        <v>107.04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18.2</v>
      </c>
      <c r="AQ6" s="21">
        <f t="shared" si="5"/>
        <v>19.059999999999999</v>
      </c>
      <c r="AR6" s="21">
        <f t="shared" si="5"/>
        <v>31.07</v>
      </c>
      <c r="AS6" s="21">
        <f t="shared" si="5"/>
        <v>37.43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20.29</v>
      </c>
      <c r="AW6" s="21">
        <f t="shared" si="6"/>
        <v>6.06</v>
      </c>
      <c r="AX6" s="21">
        <f t="shared" si="6"/>
        <v>6.99</v>
      </c>
      <c r="AY6" s="21">
        <f t="shared" si="6"/>
        <v>14.63</v>
      </c>
      <c r="AZ6" s="21" t="str">
        <f t="shared" si="6"/>
        <v>-</v>
      </c>
      <c r="BA6" s="21">
        <f t="shared" si="6"/>
        <v>48.56</v>
      </c>
      <c r="BB6" s="21">
        <f t="shared" si="6"/>
        <v>47.58</v>
      </c>
      <c r="BC6" s="21">
        <f t="shared" si="6"/>
        <v>51.09</v>
      </c>
      <c r="BD6" s="21">
        <f t="shared" si="6"/>
        <v>57.42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2947.36</v>
      </c>
      <c r="BH6" s="21">
        <f t="shared" si="7"/>
        <v>2743.31</v>
      </c>
      <c r="BI6" s="21">
        <f t="shared" si="7"/>
        <v>2611.37</v>
      </c>
      <c r="BJ6" s="21">
        <f t="shared" si="7"/>
        <v>2520.4899999999998</v>
      </c>
      <c r="BK6" s="21" t="str">
        <f t="shared" si="7"/>
        <v>-</v>
      </c>
      <c r="BL6" s="21">
        <f t="shared" si="7"/>
        <v>1245.0999999999999</v>
      </c>
      <c r="BM6" s="21">
        <f t="shared" si="7"/>
        <v>1108.8</v>
      </c>
      <c r="BN6" s="21">
        <f t="shared" si="7"/>
        <v>1194.56</v>
      </c>
      <c r="BO6" s="21">
        <f t="shared" si="7"/>
        <v>1174.6099999999999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96.42</v>
      </c>
      <c r="BS6" s="21">
        <f t="shared" si="8"/>
        <v>97.34</v>
      </c>
      <c r="BT6" s="21">
        <f t="shared" si="8"/>
        <v>95.31</v>
      </c>
      <c r="BU6" s="21">
        <f t="shared" si="8"/>
        <v>107.75</v>
      </c>
      <c r="BV6" s="21" t="str">
        <f t="shared" si="8"/>
        <v>-</v>
      </c>
      <c r="BW6" s="21">
        <f t="shared" si="8"/>
        <v>79.77</v>
      </c>
      <c r="BX6" s="21">
        <f t="shared" si="8"/>
        <v>79.63</v>
      </c>
      <c r="BY6" s="21">
        <f t="shared" si="8"/>
        <v>76.78</v>
      </c>
      <c r="BZ6" s="21">
        <f t="shared" si="8"/>
        <v>75.41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152.47999999999999</v>
      </c>
      <c r="CD6" s="21">
        <f t="shared" si="9"/>
        <v>151.41</v>
      </c>
      <c r="CE6" s="21">
        <f t="shared" si="9"/>
        <v>154.44999999999999</v>
      </c>
      <c r="CF6" s="21">
        <f t="shared" si="9"/>
        <v>136.74</v>
      </c>
      <c r="CG6" s="21" t="str">
        <f t="shared" si="9"/>
        <v>-</v>
      </c>
      <c r="CH6" s="21">
        <f t="shared" si="9"/>
        <v>214.56</v>
      </c>
      <c r="CI6" s="21">
        <f t="shared" si="9"/>
        <v>213.66</v>
      </c>
      <c r="CJ6" s="21">
        <f t="shared" si="9"/>
        <v>224.31</v>
      </c>
      <c r="CK6" s="21">
        <f t="shared" si="9"/>
        <v>223.48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49.47</v>
      </c>
      <c r="CT6" s="21">
        <f t="shared" si="10"/>
        <v>48.19</v>
      </c>
      <c r="CU6" s="21">
        <f t="shared" si="10"/>
        <v>47.32</v>
      </c>
      <c r="CV6" s="21">
        <f t="shared" si="10"/>
        <v>48.03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92.93</v>
      </c>
      <c r="CZ6" s="21">
        <f t="shared" si="11"/>
        <v>93.79</v>
      </c>
      <c r="DA6" s="21">
        <f t="shared" si="11"/>
        <v>94.15</v>
      </c>
      <c r="DB6" s="21">
        <f t="shared" si="11"/>
        <v>94.66</v>
      </c>
      <c r="DC6" s="21" t="str">
        <f t="shared" si="11"/>
        <v>-</v>
      </c>
      <c r="DD6" s="21">
        <f t="shared" si="11"/>
        <v>82.06</v>
      </c>
      <c r="DE6" s="21">
        <f t="shared" si="11"/>
        <v>82.26</v>
      </c>
      <c r="DF6" s="21">
        <f t="shared" si="11"/>
        <v>81.33</v>
      </c>
      <c r="DG6" s="21">
        <f t="shared" si="11"/>
        <v>80.95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40.49</v>
      </c>
      <c r="DK6" s="21">
        <f t="shared" si="12"/>
        <v>42.22</v>
      </c>
      <c r="DL6" s="21">
        <f t="shared" si="12"/>
        <v>43.91</v>
      </c>
      <c r="DM6" s="21">
        <f t="shared" si="12"/>
        <v>45.66</v>
      </c>
      <c r="DN6" s="21" t="str">
        <f t="shared" si="12"/>
        <v>-</v>
      </c>
      <c r="DO6" s="21">
        <f t="shared" si="12"/>
        <v>19.93</v>
      </c>
      <c r="DP6" s="21">
        <f t="shared" si="12"/>
        <v>21.94</v>
      </c>
      <c r="DQ6" s="21">
        <f t="shared" si="12"/>
        <v>22.89</v>
      </c>
      <c r="DR6" s="21">
        <f t="shared" si="12"/>
        <v>23.37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0.32</v>
      </c>
      <c r="EL6" s="21">
        <f t="shared" si="14"/>
        <v>0.1</v>
      </c>
      <c r="EM6" s="21">
        <f t="shared" si="14"/>
        <v>0.09</v>
      </c>
      <c r="EN6" s="21">
        <f t="shared" si="14"/>
        <v>0.1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282278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50.58</v>
      </c>
      <c r="P7" s="24">
        <v>23.33</v>
      </c>
      <c r="Q7" s="24">
        <v>72.11</v>
      </c>
      <c r="R7" s="24">
        <v>2750</v>
      </c>
      <c r="S7" s="24">
        <v>34572</v>
      </c>
      <c r="T7" s="24">
        <v>658.54</v>
      </c>
      <c r="U7" s="24">
        <v>52.5</v>
      </c>
      <c r="V7" s="24">
        <v>8000</v>
      </c>
      <c r="W7" s="24">
        <v>4.05</v>
      </c>
      <c r="X7" s="24">
        <v>1975.31</v>
      </c>
      <c r="Y7" s="24" t="s">
        <v>102</v>
      </c>
      <c r="Z7" s="24">
        <v>100.37</v>
      </c>
      <c r="AA7" s="24">
        <v>100</v>
      </c>
      <c r="AB7" s="24">
        <v>100</v>
      </c>
      <c r="AC7" s="24">
        <v>102.64</v>
      </c>
      <c r="AD7" s="24" t="s">
        <v>102</v>
      </c>
      <c r="AE7" s="24">
        <v>107.81</v>
      </c>
      <c r="AF7" s="24">
        <v>107.54</v>
      </c>
      <c r="AG7" s="24">
        <v>107.19</v>
      </c>
      <c r="AH7" s="24">
        <v>107.04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18.2</v>
      </c>
      <c r="AQ7" s="24">
        <v>19.059999999999999</v>
      </c>
      <c r="AR7" s="24">
        <v>31.07</v>
      </c>
      <c r="AS7" s="24">
        <v>37.43</v>
      </c>
      <c r="AT7" s="24">
        <v>3.03</v>
      </c>
      <c r="AU7" s="24" t="s">
        <v>102</v>
      </c>
      <c r="AV7" s="24">
        <v>20.29</v>
      </c>
      <c r="AW7" s="24">
        <v>6.06</v>
      </c>
      <c r="AX7" s="24">
        <v>6.99</v>
      </c>
      <c r="AY7" s="24">
        <v>14.63</v>
      </c>
      <c r="AZ7" s="24" t="s">
        <v>102</v>
      </c>
      <c r="BA7" s="24">
        <v>48.56</v>
      </c>
      <c r="BB7" s="24">
        <v>47.58</v>
      </c>
      <c r="BC7" s="24">
        <v>51.09</v>
      </c>
      <c r="BD7" s="24">
        <v>57.42</v>
      </c>
      <c r="BE7" s="24">
        <v>78.430000000000007</v>
      </c>
      <c r="BF7" s="24" t="s">
        <v>102</v>
      </c>
      <c r="BG7" s="24">
        <v>2947.36</v>
      </c>
      <c r="BH7" s="24">
        <v>2743.31</v>
      </c>
      <c r="BI7" s="24">
        <v>2611.37</v>
      </c>
      <c r="BJ7" s="24">
        <v>2520.4899999999998</v>
      </c>
      <c r="BK7" s="24" t="s">
        <v>102</v>
      </c>
      <c r="BL7" s="24">
        <v>1245.0999999999999</v>
      </c>
      <c r="BM7" s="24">
        <v>1108.8</v>
      </c>
      <c r="BN7" s="24">
        <v>1194.56</v>
      </c>
      <c r="BO7" s="24">
        <v>1174.6099999999999</v>
      </c>
      <c r="BP7" s="24">
        <v>630.82000000000005</v>
      </c>
      <c r="BQ7" s="24" t="s">
        <v>102</v>
      </c>
      <c r="BR7" s="24">
        <v>96.42</v>
      </c>
      <c r="BS7" s="24">
        <v>97.34</v>
      </c>
      <c r="BT7" s="24">
        <v>95.31</v>
      </c>
      <c r="BU7" s="24">
        <v>107.75</v>
      </c>
      <c r="BV7" s="24" t="s">
        <v>102</v>
      </c>
      <c r="BW7" s="24">
        <v>79.77</v>
      </c>
      <c r="BX7" s="24">
        <v>79.63</v>
      </c>
      <c r="BY7" s="24">
        <v>76.78</v>
      </c>
      <c r="BZ7" s="24">
        <v>75.41</v>
      </c>
      <c r="CA7" s="24">
        <v>97.81</v>
      </c>
      <c r="CB7" s="24" t="s">
        <v>102</v>
      </c>
      <c r="CC7" s="24">
        <v>152.47999999999999</v>
      </c>
      <c r="CD7" s="24">
        <v>151.41</v>
      </c>
      <c r="CE7" s="24">
        <v>154.44999999999999</v>
      </c>
      <c r="CF7" s="24">
        <v>136.74</v>
      </c>
      <c r="CG7" s="24" t="s">
        <v>102</v>
      </c>
      <c r="CH7" s="24">
        <v>214.56</v>
      </c>
      <c r="CI7" s="24">
        <v>213.66</v>
      </c>
      <c r="CJ7" s="24">
        <v>224.31</v>
      </c>
      <c r="CK7" s="24">
        <v>223.48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49.47</v>
      </c>
      <c r="CT7" s="24">
        <v>48.19</v>
      </c>
      <c r="CU7" s="24">
        <v>47.32</v>
      </c>
      <c r="CV7" s="24">
        <v>48.03</v>
      </c>
      <c r="CW7" s="24">
        <v>58.94</v>
      </c>
      <c r="CX7" s="24" t="s">
        <v>102</v>
      </c>
      <c r="CY7" s="24">
        <v>92.93</v>
      </c>
      <c r="CZ7" s="24">
        <v>93.79</v>
      </c>
      <c r="DA7" s="24">
        <v>94.15</v>
      </c>
      <c r="DB7" s="24">
        <v>94.66</v>
      </c>
      <c r="DC7" s="24" t="s">
        <v>102</v>
      </c>
      <c r="DD7" s="24">
        <v>82.06</v>
      </c>
      <c r="DE7" s="24">
        <v>82.26</v>
      </c>
      <c r="DF7" s="24">
        <v>81.33</v>
      </c>
      <c r="DG7" s="24">
        <v>80.95</v>
      </c>
      <c r="DH7" s="24">
        <v>95.91</v>
      </c>
      <c r="DI7" s="24" t="s">
        <v>102</v>
      </c>
      <c r="DJ7" s="24">
        <v>40.49</v>
      </c>
      <c r="DK7" s="24">
        <v>42.22</v>
      </c>
      <c r="DL7" s="24">
        <v>43.91</v>
      </c>
      <c r="DM7" s="24">
        <v>45.66</v>
      </c>
      <c r="DN7" s="24" t="s">
        <v>102</v>
      </c>
      <c r="DO7" s="24">
        <v>19.93</v>
      </c>
      <c r="DP7" s="24">
        <v>21.94</v>
      </c>
      <c r="DQ7" s="24">
        <v>22.89</v>
      </c>
      <c r="DR7" s="24">
        <v>23.37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8.68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0.32</v>
      </c>
      <c r="EL7" s="24">
        <v>0.1</v>
      </c>
      <c r="EM7" s="24">
        <v>0.09</v>
      </c>
      <c r="EN7" s="24">
        <v>0.1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2025-01-24T07:04:41Z</dcterms:created>
  <dcterms:modified xsi:type="dcterms:W3CDTF">2025-02-07T00:23:46Z</dcterms:modified>
  <cp:category/>
</cp:coreProperties>
</file>